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35" windowWidth="19440" windowHeight="6195" activeTab="0"/>
  </bookViews>
  <sheets>
    <sheet name="2014" sheetId="1" r:id="rId1"/>
  </sheets>
  <definedNames>
    <definedName name="_xlnm.Print_Area" localSheetId="0">'2014'!$A$1:$AG$68</definedName>
  </definedNames>
  <calcPr fullCalcOnLoad="1"/>
</workbook>
</file>

<file path=xl/sharedStrings.xml><?xml version="1.0" encoding="utf-8"?>
<sst xmlns="http://schemas.openxmlformats.org/spreadsheetml/2006/main" count="533" uniqueCount="164">
  <si>
    <t>GE0253</t>
  </si>
  <si>
    <t>GE0250</t>
  </si>
  <si>
    <t>GE0256</t>
  </si>
  <si>
    <t>GE0252</t>
  </si>
  <si>
    <t>GE0255</t>
  </si>
  <si>
    <t>GE0257</t>
  </si>
  <si>
    <t>GE0261</t>
  </si>
  <si>
    <t>GE0259</t>
  </si>
  <si>
    <t>GE0258</t>
  </si>
  <si>
    <t>Latit.</t>
  </si>
  <si>
    <t>Longit.</t>
  </si>
  <si>
    <t>აბასთუმანი</t>
  </si>
  <si>
    <t>ახალქალაქი</t>
  </si>
  <si>
    <t>ახალციხე</t>
  </si>
  <si>
    <t>ამბროლაური</t>
  </si>
  <si>
    <t>ასპინძა</t>
  </si>
  <si>
    <t>ბაკურიანი</t>
  </si>
  <si>
    <t>ბათუმი</t>
  </si>
  <si>
    <t>ბეკამი</t>
  </si>
  <si>
    <t>ბოლნისი</t>
  </si>
  <si>
    <t>ბორჯომი</t>
  </si>
  <si>
    <t>ცაგერი</t>
  </si>
  <si>
    <t>ჭიათურა</t>
  </si>
  <si>
    <t>ჩხოროწყუ</t>
  </si>
  <si>
    <t>ჩოხატაური</t>
  </si>
  <si>
    <t>დედოფლის წყარო</t>
  </si>
  <si>
    <t>დმანისი</t>
  </si>
  <si>
    <t>დუშეთი</t>
  </si>
  <si>
    <t>გორი</t>
  </si>
  <si>
    <t>ჯვარი</t>
  </si>
  <si>
    <t>ყაზბეგი</t>
  </si>
  <si>
    <t>ხულო</t>
  </si>
  <si>
    <t>ქუთაისი</t>
  </si>
  <si>
    <t>ყვარელი</t>
  </si>
  <si>
    <t>ლაგოდეხი</t>
  </si>
  <si>
    <t>ლენტეხი</t>
  </si>
  <si>
    <t>მესტია</t>
  </si>
  <si>
    <t>ნინოწმინდა</t>
  </si>
  <si>
    <t>ონი</t>
  </si>
  <si>
    <t>ოზურგეთი</t>
  </si>
  <si>
    <t>ფოთი</t>
  </si>
  <si>
    <t>ქედა</t>
  </si>
  <si>
    <t>საჩხერე</t>
  </si>
  <si>
    <t>საგარეჯო</t>
  </si>
  <si>
    <t>შუახევი</t>
  </si>
  <si>
    <t>სიღნაღი</t>
  </si>
  <si>
    <t>ტყიბული</t>
  </si>
  <si>
    <t>თიანეთი</t>
  </si>
  <si>
    <t>წალკა</t>
  </si>
  <si>
    <t>ცივი</t>
  </si>
  <si>
    <t>ზუგდიდი</t>
  </si>
  <si>
    <t>თბილისი</t>
  </si>
  <si>
    <t>წალენჯიხა</t>
  </si>
  <si>
    <t>სატელევიზიო არხი</t>
  </si>
  <si>
    <t>გეოგრაფიული კოორდინატები</t>
  </si>
  <si>
    <t>პუნქტი</t>
  </si>
  <si>
    <t>ციფრული
სამაუწყებლო
ზონა</t>
  </si>
  <si>
    <t>ცენტრალური
სიხშირე
(MHz)</t>
  </si>
  <si>
    <t>№</t>
  </si>
  <si>
    <t xml:space="preserve">პარალელური მაუწყებლობის პერიოდის გასვლის შემდეგ </t>
  </si>
  <si>
    <t xml:space="preserve">პარალელური მაუწყებლობის პერიოდში </t>
  </si>
  <si>
    <t>ND</t>
  </si>
  <si>
    <t>D</t>
  </si>
  <si>
    <t>ჩრდილოეთ
განედი 
(N)</t>
  </si>
  <si>
    <t>აღმოსავლეთ
გრძედი 
(E)</t>
  </si>
  <si>
    <t>°</t>
  </si>
  <si>
    <t>ანტენის პარამეტრები</t>
  </si>
  <si>
    <t xml:space="preserve"> გასხივების
მიმართულება
(მიმართული/არამიმართული)
(D/ND)</t>
  </si>
  <si>
    <t>პოლარიზაცია
H/V</t>
  </si>
  <si>
    <t>H</t>
  </si>
  <si>
    <t>ეფექტურად გასხივებული სიმძლავრე
ERP [kW]</t>
  </si>
  <si>
    <t>42°43'30.75"</t>
  </si>
  <si>
    <t/>
  </si>
  <si>
    <t>'</t>
  </si>
  <si>
    <t>42°3'24.10"</t>
  </si>
  <si>
    <t>42°36'59.89"</t>
  </si>
  <si>
    <t>42°3'45.01"</t>
  </si>
  <si>
    <t>42°30'7.89"</t>
  </si>
  <si>
    <t>41°53'8.84"</t>
  </si>
  <si>
    <t>41°41'37.58"</t>
  </si>
  <si>
    <t>41°42'54.98"</t>
  </si>
  <si>
    <t>41°54'48.87"</t>
  </si>
  <si>
    <t>41°59'34.00"</t>
  </si>
  <si>
    <t>42°11'15.73"</t>
  </si>
  <si>
    <t>41°42'3.62"</t>
  </si>
  <si>
    <t>41°35'54.87"</t>
  </si>
  <si>
    <t>41°55'23.07"</t>
  </si>
  <si>
    <t>42°30'49.70"</t>
  </si>
  <si>
    <t>43°9'52.28"</t>
  </si>
  <si>
    <t>42°38'57.71"</t>
  </si>
  <si>
    <t>42°45'25.56"</t>
  </si>
  <si>
    <t>საქართველოს კომუნიკაციების ეროვნული კომისიის 2014 წლის 6 მარტის № 120/13 გადაწყვეტილების დანართი №1 
ციფრული მიწისზედა სამაუწყებლო ქსელის ტექნიკური პარამეტრები და პირობები</t>
  </si>
  <si>
    <t>დაკიდების 
სიმაღლე ±5 (M)</t>
  </si>
  <si>
    <t>ზოლის სიგანე (MHz)</t>
  </si>
  <si>
    <t>ცენტრალური სიხშირე (MHz)</t>
  </si>
  <si>
    <r>
      <rPr>
        <b/>
        <sz val="7"/>
        <rFont val="Sylfaen"/>
        <family val="1"/>
      </rPr>
      <t>მიმართული გადამცემი ანტენების გასხივების დიაგრამა უნდა შეესაბამებოდეს შემდეგ მნიშვნელობებს:</t>
    </r>
    <r>
      <rPr>
        <sz val="7"/>
        <rFont val="Sylfaen"/>
        <family val="1"/>
      </rPr>
      <t xml:space="preserve"> </t>
    </r>
    <r>
      <rPr>
        <b/>
        <sz val="7"/>
        <rFont val="Sylfaen"/>
        <family val="1"/>
      </rPr>
      <t>ბათუმი</t>
    </r>
    <r>
      <rPr>
        <sz val="7"/>
        <rFont val="Sylfaen"/>
        <family val="1"/>
      </rPr>
      <t xml:space="preserve"> - 210 °/2 dB, 220°/2.5 dB, 230°/3 dB, 240°/3 dB, 250°/3 dB, 260°/2.5 dB, 270°/2 dB, 280°/2.7 dB, 290°/3.3 dB, 300°/4.3 dB, 310°/2.9 dB, 320°/1.5 dB; </t>
    </r>
    <r>
      <rPr>
        <b/>
        <sz val="7"/>
        <rFont val="Sylfaen"/>
        <family val="1"/>
      </rPr>
      <t>დმანისი</t>
    </r>
    <r>
      <rPr>
        <sz val="7"/>
        <rFont val="Sylfaen"/>
        <family val="1"/>
      </rPr>
      <t xml:space="preserve"> - 140°/1.2 dB, 150°/2.6 dB, 160°/3.2 dB, 170°/4.4 dB, 180°/4.3 dB, 190°/2.9 dB, 200°/1.9 dB, 210°/0.7dB; </t>
    </r>
    <r>
      <rPr>
        <b/>
        <sz val="7"/>
        <rFont val="Sylfaen"/>
        <family val="1"/>
      </rPr>
      <t>დედოფლისწყარო</t>
    </r>
    <r>
      <rPr>
        <sz val="7"/>
        <rFont val="Sylfaen"/>
        <family val="1"/>
      </rPr>
      <t xml:space="preserve"> - 20°/0.5 dB, 30°/1.3 dB, 40°/1.3 dB, 50°/2 dB, 60°/3.5 dB, 70°/5.3 dB, 80°/4.7 dB, 90°/2 dB.</t>
    </r>
  </si>
  <si>
    <r>
      <rPr>
        <b/>
        <sz val="7"/>
        <color indexed="8"/>
        <rFont val="Sylfaen"/>
        <family val="1"/>
      </rPr>
      <t>ციფრული მიწისზედა სამაუწყებლო ქსელის ტექნიკური პირობები:</t>
    </r>
    <r>
      <rPr>
        <sz val="7"/>
        <color indexed="8"/>
        <rFont val="Sylfaen"/>
        <family val="1"/>
      </rPr>
      <t xml:space="preserve">
ციფრული მიწისზედა სამაუწყებლო ქსელის სტანდარტები და ტექნოლოგიები განსაზღვრულია „ანალოგური მიწისზედა საეთერო ტელემაუწყებლობიდან ციფრულ მიწისზედა სატელევიზიო მაუწყებლობაზე გადასვლის სამოქმედო გეგმის და შესაბამისი </t>
    </r>
    <r>
      <rPr>
        <sz val="7"/>
        <rFont val="Sylfaen"/>
        <family val="1"/>
      </rPr>
      <t>რეკომენდაციების თაობაზე“ საქართველოს მთავრობის 2014 წლის 10 თებერვლის №206 განკარგულებით მოწონებული სამოქმედო გეგმით;
შპს „საქართველოს ტელერადიოცენტრი“ უზრუნველყოფს ქვეყნის მასშტაბით ციფრული მიწისზედა სატელევიზიო ქსელით (არანაკლებ საზოგადოებრივი მაუწყებლის ანალოგური საეთერო ქსელის) საზოგადოებრივი მაუწყებლის სიგნალის გავრცელებას ინფორმაციის გადაცემის წმინდა სიჩქარით, არანაკლებ 33,1 მგბტ/წმ;
დაბალი სიმძლავრის გადამცემების ე.წ. რეტრანსლატორის გამოყენებით, ციფრულ მიწისზედა სატელევიზიო ქსელში წარმოქმნილი ჩრდილოვანი ზონების საზოგადოებრივი მაუწყებლის სიგნალით დაფარვას, სულ ცოტა იგივე ტერიტორიაზე სადაც დღეს ვრცელდება საზოგადოებრივი მაუწყებლის ანალოგური სიგნალი, შპს „საქართველოს ტელერადიოცენტრი“ უზრუნველყოფს 2016 წლის პირველ იანვრამდე. თითოეული დაბალი სიმძლავრის გადამცემის ინსტალაციას შპს „საქართველოს ტელერადიოცენტრი“ ათანხმებს კომისიასთან.</t>
    </r>
  </si>
  <si>
    <t>42°17'15.57"</t>
  </si>
  <si>
    <t>43°15'40.46"</t>
  </si>
  <si>
    <t>42°31'46.63"</t>
  </si>
  <si>
    <t>42°6'11.88"</t>
  </si>
  <si>
    <t>41°59'38.25"</t>
  </si>
  <si>
    <t>42°13'49.53"</t>
  </si>
  <si>
    <t>42°16'48.21"</t>
  </si>
  <si>
    <t>42°44'11.73"</t>
  </si>
  <si>
    <t>42°46'28.45"</t>
  </si>
  <si>
    <t>42°45'40.57"</t>
  </si>
  <si>
    <t>43°1'21.84"</t>
  </si>
  <si>
    <t>42°45'21.40"</t>
  </si>
  <si>
    <t>42°34'38.22"</t>
  </si>
  <si>
    <t>43°26'27.31"</t>
  </si>
  <si>
    <t>42°20'54.86"</t>
  </si>
  <si>
    <t>43°24'4.22"</t>
  </si>
  <si>
    <t>42°22'27.53"</t>
  </si>
  <si>
    <t>43°2'20.90"</t>
  </si>
  <si>
    <t>41°45'11.43"</t>
  </si>
  <si>
    <t>42°49'28.04"</t>
  </si>
  <si>
    <t>41°20'51.01"</t>
  </si>
  <si>
    <t>43°25'33.52"</t>
  </si>
  <si>
    <t>41°37'48.46"</t>
  </si>
  <si>
    <t>42°57'25.44"</t>
  </si>
  <si>
    <t>41°34'43.95"</t>
  </si>
  <si>
    <t>43°12'35.47"</t>
  </si>
  <si>
    <t>41°38'23.80"</t>
  </si>
  <si>
    <t>42°20'34.39"</t>
  </si>
  <si>
    <t>41°17'53.29"</t>
  </si>
  <si>
    <t>43°36'28.60"</t>
  </si>
  <si>
    <t>41°38'56.89"</t>
  </si>
  <si>
    <t>42°11'24.38"</t>
  </si>
  <si>
    <t>41°44'8.97"</t>
  </si>
  <si>
    <t>43°33'12.01"</t>
  </si>
  <si>
    <t>42°0'8.81"</t>
  </si>
  <si>
    <t>43°33'40.06"</t>
  </si>
  <si>
    <t>41°49'27.20"</t>
  </si>
  <si>
    <t>43°23'0.33"</t>
  </si>
  <si>
    <t>42°0'7.14"</t>
  </si>
  <si>
    <t>44°39'23.84"</t>
  </si>
  <si>
    <t>42°1'57.12"</t>
  </si>
  <si>
    <t>44°2'50.89"</t>
  </si>
  <si>
    <t>42°39'24.38"</t>
  </si>
  <si>
    <t>44°39'9.73"</t>
  </si>
  <si>
    <t>41°28'0.66"</t>
  </si>
  <si>
    <t>44°32'17.81"</t>
  </si>
  <si>
    <t>41°22'39.69"</t>
  </si>
  <si>
    <t>44°12'53.95"</t>
  </si>
  <si>
    <t>41°38'5.61"</t>
  </si>
  <si>
    <t>44°14'19.51"</t>
  </si>
  <si>
    <t>41°54'23.28"</t>
  </si>
  <si>
    <t>45°49'41.13"</t>
  </si>
  <si>
    <t>41°43'40.58"</t>
  </si>
  <si>
    <t>45°17'17.49"</t>
  </si>
  <si>
    <t>41°41'44.49"</t>
  </si>
  <si>
    <t>44°47'5.92"</t>
  </si>
  <si>
    <t>42°6'7.03"</t>
  </si>
  <si>
    <t>44°56'54.94"</t>
  </si>
  <si>
    <t>41°52'17.01"</t>
  </si>
  <si>
    <t>45°24'34.26"</t>
  </si>
  <si>
    <t>41°28'1.70"</t>
  </si>
  <si>
    <t>46°8'11.02"</t>
  </si>
  <si>
    <t>41°48'42.95"</t>
  </si>
  <si>
    <t>46°10'17.75"</t>
  </si>
  <si>
    <t>41°37'14.89"</t>
  </si>
  <si>
    <t>45°53'27.68"</t>
  </si>
  <si>
    <t xml:space="preserve">                                                                                                                                                                                                                                       საქართველოს კომუნიკაციების ეროვნული კომისიის 2021 წლის 15 ივლისის N გ-21-19/418 გადაწყვეტილების დანართი №1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</si>
</sst>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000_);_(* \(#,##0.000000\);_(* &quot;-&quot;??_);_(@_)"/>
    <numFmt numFmtId="173" formatCode="&quot;Yes&quot;;&quot;Yes&quot;;&quot;No&quot;"/>
    <numFmt numFmtId="174" formatCode="&quot;True&quot;;&quot;True&quot;;&quot;False&quot;"/>
    <numFmt numFmtId="175" formatCode="&quot;On&quot;;&quot;On&quot;;&quot;Off&quot;"/>
    <numFmt numFmtId="176" formatCode="[$€-2]\ #,##0.00_);[Red]\([$€-2]\ #,##0.00\)"/>
  </numFmts>
  <fonts count="42">
    <font>
      <sz val="11"/>
      <color theme="1"/>
      <name val="Calibri"/>
      <family val="2"/>
    </font>
    <font>
      <sz val="11"/>
      <color indexed="8"/>
      <name val="Calibri"/>
      <family val="2"/>
    </font>
    <font>
      <b/>
      <sz val="7"/>
      <name val="Sylfaen"/>
      <family val="1"/>
    </font>
    <font>
      <sz val="7"/>
      <name val="Sylfaen"/>
      <family val="1"/>
    </font>
    <font>
      <b/>
      <sz val="7"/>
      <color indexed="8"/>
      <name val="Sylfaen"/>
      <family val="1"/>
    </font>
    <font>
      <sz val="7"/>
      <color indexed="8"/>
      <name val="Sylfae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10"/>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FF0000"/>
      <name val="Sylfaen"/>
      <family val="1"/>
    </font>
    <font>
      <sz val="7"/>
      <color theme="1"/>
      <name val="Sylfaen"/>
      <family val="1"/>
    </font>
    <font>
      <b/>
      <sz val="7"/>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1">
    <xf numFmtId="0" fontId="0" fillId="0" borderId="0" xfId="0" applyFont="1" applyAlignment="1">
      <alignment/>
    </xf>
    <xf numFmtId="0" fontId="3" fillId="0" borderId="0" xfId="0" applyFont="1" applyAlignment="1">
      <alignment vertical="center"/>
    </xf>
    <xf numFmtId="0" fontId="3" fillId="0" borderId="10" xfId="0" applyFont="1" applyFill="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0" fontId="39" fillId="0" borderId="10" xfId="0" applyFont="1" applyFill="1" applyBorder="1" applyAlignment="1">
      <alignment vertical="center" wrapText="1"/>
    </xf>
    <xf numFmtId="0" fontId="3" fillId="0" borderId="0" xfId="0" applyFont="1" applyAlignment="1">
      <alignment horizontal="center" vertical="center" wrapText="1"/>
    </xf>
    <xf numFmtId="0" fontId="3" fillId="0" borderId="10" xfId="0" applyFont="1" applyFill="1" applyBorder="1" applyAlignment="1">
      <alignment horizontal="center" vertical="center"/>
    </xf>
    <xf numFmtId="0" fontId="39" fillId="0" borderId="10" xfId="0" applyFont="1" applyBorder="1" applyAlignment="1">
      <alignment horizontal="center" vertical="center" textRotation="90"/>
    </xf>
    <xf numFmtId="0" fontId="39" fillId="0" borderId="10" xfId="0" applyFont="1" applyFill="1" applyBorder="1" applyAlignment="1">
      <alignment horizontal="center" vertical="center" textRotation="90"/>
    </xf>
    <xf numFmtId="0" fontId="3" fillId="0" borderId="0" xfId="0" applyFont="1" applyAlignment="1">
      <alignment horizontal="center" vertical="center"/>
    </xf>
    <xf numFmtId="1" fontId="3" fillId="0" borderId="10" xfId="0" applyNumberFormat="1" applyFont="1" applyFill="1" applyBorder="1" applyAlignment="1">
      <alignment horizontal="center" vertical="center" wrapText="1"/>
    </xf>
    <xf numFmtId="1" fontId="39" fillId="0" borderId="10" xfId="0" applyNumberFormat="1" applyFont="1" applyBorder="1" applyAlignment="1">
      <alignment horizontal="center" vertical="center" wrapText="1"/>
    </xf>
    <xf numFmtId="1" fontId="39" fillId="0" borderId="10"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0" fontId="3" fillId="0" borderId="10" xfId="0" applyFont="1" applyFill="1" applyBorder="1" applyAlignment="1">
      <alignment/>
    </xf>
    <xf numFmtId="49" fontId="3" fillId="0" borderId="10" xfId="0" applyNumberFormat="1" applyFont="1" applyFill="1" applyBorder="1" applyAlignment="1">
      <alignment/>
    </xf>
    <xf numFmtId="0" fontId="3" fillId="0" borderId="10" xfId="0" applyFont="1" applyBorder="1" applyAlignment="1">
      <alignment/>
    </xf>
    <xf numFmtId="172" fontId="39" fillId="0" borderId="10" xfId="42" applyNumberFormat="1" applyFont="1" applyFill="1" applyBorder="1" applyAlignment="1">
      <alignment/>
    </xf>
    <xf numFmtId="0" fontId="39" fillId="0" borderId="10" xfId="0" applyFont="1" applyBorder="1" applyAlignment="1">
      <alignment/>
    </xf>
    <xf numFmtId="0" fontId="39" fillId="0" borderId="10" xfId="0" applyFont="1" applyBorder="1" applyAlignment="1" quotePrefix="1">
      <alignment/>
    </xf>
    <xf numFmtId="0"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xf>
    <xf numFmtId="0" fontId="39" fillId="0" borderId="10" xfId="0" applyFont="1" applyFill="1" applyBorder="1" applyAlignment="1">
      <alignment/>
    </xf>
    <xf numFmtId="0" fontId="3" fillId="0" borderId="0" xfId="0" applyFont="1" applyFill="1" applyBorder="1" applyAlignment="1">
      <alignment horizontal="center" vertical="center"/>
    </xf>
    <xf numFmtId="0" fontId="3" fillId="0" borderId="0" xfId="0" applyFont="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172" fontId="39" fillId="0" borderId="0" xfId="42" applyNumberFormat="1" applyFont="1" applyFill="1" applyBorder="1" applyAlignment="1">
      <alignment/>
    </xf>
    <xf numFmtId="0" fontId="39" fillId="0" borderId="0" xfId="0" applyFont="1" applyFill="1" applyBorder="1" applyAlignment="1">
      <alignment/>
    </xf>
    <xf numFmtId="0" fontId="3" fillId="0" borderId="0" xfId="0" applyNumberFormat="1" applyFont="1" applyFill="1" applyBorder="1" applyAlignment="1">
      <alignment horizontal="center" vertical="center"/>
    </xf>
    <xf numFmtId="1" fontId="3" fillId="0" borderId="11"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Alignment="1">
      <alignment/>
    </xf>
    <xf numFmtId="172" fontId="39" fillId="0" borderId="0" xfId="42" applyNumberFormat="1" applyFont="1" applyAlignment="1">
      <alignment/>
    </xf>
    <xf numFmtId="0" fontId="39" fillId="0" borderId="0" xfId="0" applyFont="1" applyAlignment="1">
      <alignment/>
    </xf>
    <xf numFmtId="0" fontId="3" fillId="0" borderId="10" xfId="0" applyFont="1" applyFill="1" applyBorder="1" applyAlignment="1" quotePrefix="1">
      <alignment/>
    </xf>
    <xf numFmtId="0" fontId="39" fillId="0" borderId="10" xfId="0" applyFont="1" applyFill="1" applyBorder="1" applyAlignment="1" quotePrefix="1">
      <alignment/>
    </xf>
    <xf numFmtId="0" fontId="3" fillId="0" borderId="0" xfId="0" applyFont="1" applyAlignment="1">
      <alignment vertical="top" wrapText="1"/>
    </xf>
    <xf numFmtId="0" fontId="40" fillId="0" borderId="0" xfId="0" applyFont="1" applyAlignment="1">
      <alignment vertical="top" wrapText="1"/>
    </xf>
    <xf numFmtId="0" fontId="3" fillId="0" borderId="10" xfId="0" applyFont="1" applyFill="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xf>
    <xf numFmtId="0" fontId="2" fillId="0" borderId="11" xfId="0" applyFont="1" applyBorder="1" applyAlignment="1">
      <alignment horizontal="center" vertical="top"/>
    </xf>
    <xf numFmtId="0" fontId="3" fillId="0" borderId="10" xfId="0"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8"/>
  <sheetViews>
    <sheetView tabSelected="1" view="pageBreakPreview" zoomScale="136" zoomScaleSheetLayoutView="136" zoomScalePageLayoutView="0" workbookViewId="0" topLeftCell="A1">
      <selection activeCell="A1" sqref="A1:AE1"/>
    </sheetView>
  </sheetViews>
  <sheetFormatPr defaultColWidth="8.8515625" defaultRowHeight="15"/>
  <cols>
    <col min="1" max="1" width="2.57421875" style="23" customWidth="1"/>
    <col min="2" max="2" width="6.7109375" style="23" customWidth="1"/>
    <col min="3" max="3" width="13.00390625" style="35" customWidth="1"/>
    <col min="4" max="4" width="6.8515625" style="10" customWidth="1"/>
    <col min="5" max="11" width="14.00390625" style="23" hidden="1" customWidth="1"/>
    <col min="12" max="12" width="8.57421875" style="23" customWidth="1"/>
    <col min="13" max="13" width="14.00390625" style="36" hidden="1" customWidth="1"/>
    <col min="14" max="20" width="14.00390625" style="37" hidden="1" customWidth="1"/>
    <col min="21" max="21" width="10.140625" style="23" customWidth="1"/>
    <col min="22" max="22" width="14.00390625" style="36" hidden="1" customWidth="1"/>
    <col min="23" max="23" width="5.57421875" style="34" customWidth="1"/>
    <col min="24" max="24" width="8.8515625" style="10" customWidth="1"/>
    <col min="25" max="25" width="4.8515625" style="10" customWidth="1"/>
    <col min="26" max="26" width="5.28125" style="10" customWidth="1"/>
    <col min="27" max="27" width="6.00390625" style="10" customWidth="1"/>
    <col min="28" max="28" width="4.28125" style="10" customWidth="1"/>
    <col min="29" max="29" width="4.7109375" style="10" customWidth="1"/>
    <col min="30" max="30" width="5.140625" style="10" customWidth="1"/>
    <col min="31" max="31" width="4.140625" style="10" customWidth="1"/>
    <col min="32" max="32" width="0" style="23" hidden="1" customWidth="1"/>
    <col min="33" max="34" width="8.8515625" style="23" hidden="1" customWidth="1"/>
    <col min="35" max="35" width="0" style="23" hidden="1" customWidth="1"/>
    <col min="36" max="36" width="3.00390625" style="23" customWidth="1"/>
    <col min="37" max="16384" width="8.8515625" style="23" customWidth="1"/>
  </cols>
  <sheetData>
    <row r="1" spans="1:31" s="1" customFormat="1" ht="30" customHeight="1">
      <c r="A1" s="43" t="s">
        <v>163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5"/>
    </row>
    <row r="2" spans="1:31" s="1" customFormat="1" ht="36.75" customHeight="1">
      <c r="A2" s="48" t="s">
        <v>91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50"/>
    </row>
    <row r="3" spans="1:31" s="6" customFormat="1" ht="65.25" customHeight="1">
      <c r="A3" s="42" t="s">
        <v>58</v>
      </c>
      <c r="B3" s="46" t="s">
        <v>56</v>
      </c>
      <c r="C3" s="47" t="s">
        <v>55</v>
      </c>
      <c r="D3" s="46" t="s">
        <v>70</v>
      </c>
      <c r="E3" s="3"/>
      <c r="F3" s="4"/>
      <c r="G3" s="4"/>
      <c r="H3" s="4"/>
      <c r="I3" s="4"/>
      <c r="J3" s="4"/>
      <c r="K3" s="4"/>
      <c r="L3" s="42" t="s">
        <v>54</v>
      </c>
      <c r="M3" s="42"/>
      <c r="N3" s="42"/>
      <c r="O3" s="42"/>
      <c r="P3" s="42"/>
      <c r="Q3" s="42"/>
      <c r="R3" s="42"/>
      <c r="S3" s="42"/>
      <c r="T3" s="42"/>
      <c r="U3" s="42"/>
      <c r="V3" s="5"/>
      <c r="W3" s="42" t="s">
        <v>66</v>
      </c>
      <c r="X3" s="42"/>
      <c r="Y3" s="42"/>
      <c r="Z3" s="42" t="s">
        <v>60</v>
      </c>
      <c r="AA3" s="42"/>
      <c r="AB3" s="42"/>
      <c r="AC3" s="42" t="s">
        <v>59</v>
      </c>
      <c r="AD3" s="42"/>
      <c r="AE3" s="42"/>
    </row>
    <row r="4" spans="1:31" s="10" customFormat="1" ht="105" customHeight="1">
      <c r="A4" s="42"/>
      <c r="B4" s="46"/>
      <c r="C4" s="47"/>
      <c r="D4" s="46"/>
      <c r="E4" s="7" t="s">
        <v>9</v>
      </c>
      <c r="F4" s="7"/>
      <c r="G4" s="7" t="s">
        <v>9</v>
      </c>
      <c r="H4" s="7"/>
      <c r="I4" s="7" t="s">
        <v>9</v>
      </c>
      <c r="J4" s="7"/>
      <c r="K4" s="7"/>
      <c r="L4" s="2" t="s">
        <v>63</v>
      </c>
      <c r="M4" s="8"/>
      <c r="N4" s="9" t="s">
        <v>10</v>
      </c>
      <c r="O4" s="9"/>
      <c r="P4" s="9" t="s">
        <v>10</v>
      </c>
      <c r="Q4" s="9"/>
      <c r="R4" s="9" t="s">
        <v>10</v>
      </c>
      <c r="S4" s="9"/>
      <c r="T4" s="9"/>
      <c r="U4" s="2" t="s">
        <v>64</v>
      </c>
      <c r="V4" s="8"/>
      <c r="W4" s="2" t="s">
        <v>92</v>
      </c>
      <c r="X4" s="2" t="s">
        <v>67</v>
      </c>
      <c r="Y4" s="2" t="s">
        <v>68</v>
      </c>
      <c r="Z4" s="2" t="s">
        <v>53</v>
      </c>
      <c r="AA4" s="2" t="s">
        <v>57</v>
      </c>
      <c r="AB4" s="2" t="s">
        <v>93</v>
      </c>
      <c r="AC4" s="2" t="s">
        <v>53</v>
      </c>
      <c r="AD4" s="2" t="s">
        <v>94</v>
      </c>
      <c r="AE4" s="2" t="s">
        <v>93</v>
      </c>
    </row>
    <row r="5" spans="1:31" s="14" customFormat="1" ht="9.75">
      <c r="A5" s="11">
        <v>1</v>
      </c>
      <c r="B5" s="11">
        <v>2</v>
      </c>
      <c r="C5" s="11">
        <v>3</v>
      </c>
      <c r="D5" s="11">
        <v>4</v>
      </c>
      <c r="E5" s="11"/>
      <c r="F5" s="11"/>
      <c r="G5" s="11"/>
      <c r="H5" s="11"/>
      <c r="I5" s="11"/>
      <c r="J5" s="11"/>
      <c r="K5" s="11"/>
      <c r="L5" s="11">
        <v>5</v>
      </c>
      <c r="M5" s="12"/>
      <c r="N5" s="13"/>
      <c r="O5" s="13"/>
      <c r="P5" s="13"/>
      <c r="Q5" s="13"/>
      <c r="R5" s="13"/>
      <c r="S5" s="13"/>
      <c r="T5" s="13"/>
      <c r="U5" s="11">
        <v>6</v>
      </c>
      <c r="V5" s="12"/>
      <c r="W5" s="11">
        <v>7</v>
      </c>
      <c r="X5" s="11">
        <v>8</v>
      </c>
      <c r="Y5" s="11">
        <v>9</v>
      </c>
      <c r="Z5" s="11">
        <v>10</v>
      </c>
      <c r="AA5" s="11">
        <v>11</v>
      </c>
      <c r="AB5" s="11">
        <v>12</v>
      </c>
      <c r="AC5" s="11">
        <v>13</v>
      </c>
      <c r="AD5" s="11">
        <v>14</v>
      </c>
      <c r="AE5" s="11">
        <v>15</v>
      </c>
    </row>
    <row r="6" spans="1:35" ht="9.75">
      <c r="A6" s="15">
        <v>1</v>
      </c>
      <c r="B6" s="15" t="s">
        <v>1</v>
      </c>
      <c r="C6" s="16" t="s">
        <v>29</v>
      </c>
      <c r="D6" s="7">
        <v>0.3</v>
      </c>
      <c r="E6" s="15">
        <v>42</v>
      </c>
      <c r="F6" s="15" t="s">
        <v>65</v>
      </c>
      <c r="G6" s="15">
        <v>43</v>
      </c>
      <c r="H6" s="38" t="s">
        <v>72</v>
      </c>
      <c r="I6" s="15">
        <v>31.32</v>
      </c>
      <c r="J6" s="38" t="s">
        <v>73</v>
      </c>
      <c r="K6" s="15" t="str">
        <f aca="true" t="shared" si="0" ref="K6:K30">E6&amp;F6&amp;G6&amp;H6&amp;I6&amp;J6</f>
        <v>42°4331,32'</v>
      </c>
      <c r="L6" s="17" t="s">
        <v>71</v>
      </c>
      <c r="M6" s="18">
        <v>42.7253666666667</v>
      </c>
      <c r="N6" s="19">
        <v>42</v>
      </c>
      <c r="O6" s="19" t="s">
        <v>65</v>
      </c>
      <c r="P6" s="19">
        <v>3</v>
      </c>
      <c r="Q6" s="20" t="s">
        <v>72</v>
      </c>
      <c r="R6" s="19">
        <v>23.81</v>
      </c>
      <c r="S6" s="20" t="s">
        <v>73</v>
      </c>
      <c r="T6" s="19" t="str">
        <f aca="true" t="shared" si="1" ref="T6:T14">N6&amp;O6&amp;P6&amp;Q6&amp;R6&amp;S6</f>
        <v>42°323.81'</v>
      </c>
      <c r="U6" s="17" t="s">
        <v>74</v>
      </c>
      <c r="V6" s="18">
        <v>42.0566138888889</v>
      </c>
      <c r="W6" s="7">
        <v>25</v>
      </c>
      <c r="X6" s="7" t="s">
        <v>61</v>
      </c>
      <c r="Y6" s="7" t="s">
        <v>69</v>
      </c>
      <c r="Z6" s="21">
        <v>23</v>
      </c>
      <c r="AA6" s="7">
        <v>490</v>
      </c>
      <c r="AB6" s="7">
        <v>8</v>
      </c>
      <c r="AC6" s="21">
        <v>23</v>
      </c>
      <c r="AD6" s="7">
        <v>490</v>
      </c>
      <c r="AE6" s="7">
        <v>8</v>
      </c>
      <c r="AF6" s="22">
        <v>30</v>
      </c>
      <c r="AG6" s="23">
        <f aca="true" t="shared" si="2" ref="AG6:AG30">W6-AF6</f>
        <v>-5</v>
      </c>
      <c r="AH6" s="7">
        <v>0.3</v>
      </c>
      <c r="AI6" s="23">
        <f aca="true" t="shared" si="3" ref="AI6:AI30">D6-AH6</f>
        <v>0</v>
      </c>
    </row>
    <row r="7" spans="1:35" ht="9.75">
      <c r="A7" s="15">
        <v>2</v>
      </c>
      <c r="B7" s="15" t="s">
        <v>1</v>
      </c>
      <c r="C7" s="16" t="s">
        <v>52</v>
      </c>
      <c r="D7" s="7">
        <v>0.8</v>
      </c>
      <c r="E7" s="15">
        <v>42</v>
      </c>
      <c r="F7" s="15" t="s">
        <v>65</v>
      </c>
      <c r="G7" s="15">
        <v>37</v>
      </c>
      <c r="H7" s="38" t="s">
        <v>72</v>
      </c>
      <c r="I7" s="15">
        <v>0.03</v>
      </c>
      <c r="J7" s="38" t="s">
        <v>73</v>
      </c>
      <c r="K7" s="15" t="str">
        <f t="shared" si="0"/>
        <v>42°370,03'</v>
      </c>
      <c r="L7" s="17" t="s">
        <v>75</v>
      </c>
      <c r="M7" s="18">
        <v>42.616675</v>
      </c>
      <c r="N7" s="19">
        <v>42</v>
      </c>
      <c r="O7" s="19" t="s">
        <v>65</v>
      </c>
      <c r="P7" s="19">
        <v>3</v>
      </c>
      <c r="Q7" s="20" t="s">
        <v>72</v>
      </c>
      <c r="R7" s="19">
        <v>45.23</v>
      </c>
      <c r="S7" s="20" t="s">
        <v>73</v>
      </c>
      <c r="T7" s="19" t="str">
        <f t="shared" si="1"/>
        <v>42°345.23'</v>
      </c>
      <c r="U7" s="17" t="s">
        <v>76</v>
      </c>
      <c r="V7" s="18">
        <v>42.0625638888889</v>
      </c>
      <c r="W7" s="7">
        <v>20</v>
      </c>
      <c r="X7" s="7" t="s">
        <v>61</v>
      </c>
      <c r="Y7" s="7" t="s">
        <v>69</v>
      </c>
      <c r="Z7" s="21">
        <v>23</v>
      </c>
      <c r="AA7" s="7">
        <v>490</v>
      </c>
      <c r="AB7" s="7">
        <v>8</v>
      </c>
      <c r="AC7" s="21">
        <v>23</v>
      </c>
      <c r="AD7" s="7">
        <v>490</v>
      </c>
      <c r="AE7" s="7">
        <v>8</v>
      </c>
      <c r="AF7" s="22">
        <v>20</v>
      </c>
      <c r="AG7" s="23">
        <f t="shared" si="2"/>
        <v>0</v>
      </c>
      <c r="AH7" s="7">
        <v>0.8</v>
      </c>
      <c r="AI7" s="23">
        <f t="shared" si="3"/>
        <v>0</v>
      </c>
    </row>
    <row r="8" spans="1:35" ht="9.75">
      <c r="A8" s="15">
        <v>3</v>
      </c>
      <c r="B8" s="15" t="s">
        <v>1</v>
      </c>
      <c r="C8" s="16" t="s">
        <v>50</v>
      </c>
      <c r="D8" s="7">
        <v>2.3</v>
      </c>
      <c r="E8" s="15">
        <v>42</v>
      </c>
      <c r="F8" s="15" t="s">
        <v>65</v>
      </c>
      <c r="G8" s="15">
        <v>30</v>
      </c>
      <c r="H8" s="38" t="s">
        <v>72</v>
      </c>
      <c r="I8" s="15">
        <v>7.8</v>
      </c>
      <c r="J8" s="38" t="s">
        <v>73</v>
      </c>
      <c r="K8" s="15" t="str">
        <f t="shared" si="0"/>
        <v>42°307,8'</v>
      </c>
      <c r="L8" s="17" t="s">
        <v>77</v>
      </c>
      <c r="M8" s="18">
        <v>42.5021666666667</v>
      </c>
      <c r="N8" s="19">
        <v>41</v>
      </c>
      <c r="O8" s="19" t="s">
        <v>65</v>
      </c>
      <c r="P8" s="19">
        <v>53</v>
      </c>
      <c r="Q8" s="20" t="s">
        <v>72</v>
      </c>
      <c r="R8" s="19">
        <v>9.44</v>
      </c>
      <c r="S8" s="20" t="s">
        <v>73</v>
      </c>
      <c r="T8" s="19" t="str">
        <f t="shared" si="1"/>
        <v>41°539.44'</v>
      </c>
      <c r="U8" s="17" t="s">
        <v>78</v>
      </c>
      <c r="V8" s="18">
        <v>41.8859555555556</v>
      </c>
      <c r="W8" s="7">
        <v>60</v>
      </c>
      <c r="X8" s="7" t="s">
        <v>61</v>
      </c>
      <c r="Y8" s="7" t="s">
        <v>69</v>
      </c>
      <c r="Z8" s="21">
        <v>23</v>
      </c>
      <c r="AA8" s="7">
        <v>490</v>
      </c>
      <c r="AB8" s="7">
        <v>8</v>
      </c>
      <c r="AC8" s="21">
        <v>23</v>
      </c>
      <c r="AD8" s="7">
        <v>490</v>
      </c>
      <c r="AE8" s="7">
        <v>8</v>
      </c>
      <c r="AF8" s="22">
        <v>60</v>
      </c>
      <c r="AG8" s="23">
        <f t="shared" si="2"/>
        <v>0</v>
      </c>
      <c r="AH8" s="7">
        <v>2.3</v>
      </c>
      <c r="AI8" s="23">
        <f t="shared" si="3"/>
        <v>0</v>
      </c>
    </row>
    <row r="9" spans="1:35" ht="9.75">
      <c r="A9" s="15">
        <v>4</v>
      </c>
      <c r="B9" s="15" t="s">
        <v>3</v>
      </c>
      <c r="C9" s="16" t="s">
        <v>17</v>
      </c>
      <c r="D9" s="7">
        <v>5</v>
      </c>
      <c r="E9" s="15">
        <v>41</v>
      </c>
      <c r="F9" s="15" t="s">
        <v>65</v>
      </c>
      <c r="G9" s="15">
        <v>41</v>
      </c>
      <c r="H9" s="38" t="s">
        <v>72</v>
      </c>
      <c r="I9" s="15">
        <v>37.62</v>
      </c>
      <c r="J9" s="38" t="s">
        <v>73</v>
      </c>
      <c r="K9" s="15" t="str">
        <f t="shared" si="0"/>
        <v>41°4137,62'</v>
      </c>
      <c r="L9" s="17" t="s">
        <v>79</v>
      </c>
      <c r="M9" s="18">
        <v>41.6937833333333</v>
      </c>
      <c r="N9" s="19">
        <v>41</v>
      </c>
      <c r="O9" s="19" t="s">
        <v>65</v>
      </c>
      <c r="P9" s="19">
        <v>42</v>
      </c>
      <c r="Q9" s="20" t="s">
        <v>72</v>
      </c>
      <c r="R9" s="19">
        <v>55.29</v>
      </c>
      <c r="S9" s="20" t="s">
        <v>73</v>
      </c>
      <c r="T9" s="19" t="str">
        <f t="shared" si="1"/>
        <v>41°4255.29'</v>
      </c>
      <c r="U9" s="17" t="s">
        <v>80</v>
      </c>
      <c r="V9" s="18">
        <v>41.7153583333333</v>
      </c>
      <c r="W9" s="7">
        <v>46</v>
      </c>
      <c r="X9" s="7" t="s">
        <v>62</v>
      </c>
      <c r="Y9" s="7" t="s">
        <v>69</v>
      </c>
      <c r="Z9" s="21">
        <v>60</v>
      </c>
      <c r="AA9" s="7">
        <v>786</v>
      </c>
      <c r="AB9" s="7">
        <v>8</v>
      </c>
      <c r="AC9" s="21">
        <v>23</v>
      </c>
      <c r="AD9" s="7">
        <v>490</v>
      </c>
      <c r="AE9" s="7">
        <v>8</v>
      </c>
      <c r="AF9" s="22">
        <v>46</v>
      </c>
      <c r="AG9" s="23">
        <f t="shared" si="2"/>
        <v>0</v>
      </c>
      <c r="AH9" s="7">
        <v>5</v>
      </c>
      <c r="AI9" s="23">
        <f t="shared" si="3"/>
        <v>0</v>
      </c>
    </row>
    <row r="10" spans="1:35" ht="9.75">
      <c r="A10" s="15">
        <v>5</v>
      </c>
      <c r="B10" s="15" t="s">
        <v>3</v>
      </c>
      <c r="C10" s="16" t="s">
        <v>39</v>
      </c>
      <c r="D10" s="7">
        <v>0.3</v>
      </c>
      <c r="E10" s="15">
        <v>41</v>
      </c>
      <c r="F10" s="15" t="s">
        <v>65</v>
      </c>
      <c r="G10" s="15">
        <v>54</v>
      </c>
      <c r="H10" s="38" t="s">
        <v>72</v>
      </c>
      <c r="I10" s="15">
        <v>49.42</v>
      </c>
      <c r="J10" s="38" t="s">
        <v>73</v>
      </c>
      <c r="K10" s="15" t="str">
        <f t="shared" si="0"/>
        <v>41°5449,42'</v>
      </c>
      <c r="L10" s="17" t="s">
        <v>81</v>
      </c>
      <c r="M10" s="18">
        <v>41.9137277777778</v>
      </c>
      <c r="N10" s="19">
        <v>41</v>
      </c>
      <c r="O10" s="19" t="s">
        <v>65</v>
      </c>
      <c r="P10" s="19">
        <v>59</v>
      </c>
      <c r="Q10" s="20" t="s">
        <v>72</v>
      </c>
      <c r="R10" s="19">
        <v>34.7</v>
      </c>
      <c r="S10" s="20" t="s">
        <v>73</v>
      </c>
      <c r="T10" s="19" t="str">
        <f t="shared" si="1"/>
        <v>41°5934.7'</v>
      </c>
      <c r="U10" s="17" t="s">
        <v>82</v>
      </c>
      <c r="V10" s="18">
        <v>41.9929722222222</v>
      </c>
      <c r="W10" s="7">
        <v>25</v>
      </c>
      <c r="X10" s="7" t="s">
        <v>61</v>
      </c>
      <c r="Y10" s="7" t="s">
        <v>69</v>
      </c>
      <c r="Z10" s="21">
        <v>60</v>
      </c>
      <c r="AA10" s="7">
        <v>786</v>
      </c>
      <c r="AB10" s="7">
        <v>8</v>
      </c>
      <c r="AC10" s="21">
        <v>23</v>
      </c>
      <c r="AD10" s="7">
        <v>490</v>
      </c>
      <c r="AE10" s="7">
        <v>8</v>
      </c>
      <c r="AF10" s="22">
        <v>25</v>
      </c>
      <c r="AG10" s="23">
        <f t="shared" si="2"/>
        <v>0</v>
      </c>
      <c r="AH10" s="7">
        <v>0.3</v>
      </c>
      <c r="AI10" s="23">
        <f t="shared" si="3"/>
        <v>0</v>
      </c>
    </row>
    <row r="11" spans="1:35" ht="9.75">
      <c r="A11" s="15">
        <v>6</v>
      </c>
      <c r="B11" s="15" t="s">
        <v>3</v>
      </c>
      <c r="C11" s="16" t="s">
        <v>40</v>
      </c>
      <c r="D11" s="7">
        <v>2.6</v>
      </c>
      <c r="E11" s="15">
        <v>42</v>
      </c>
      <c r="F11" s="15" t="s">
        <v>65</v>
      </c>
      <c r="G11" s="15">
        <v>11</v>
      </c>
      <c r="H11" s="38" t="s">
        <v>72</v>
      </c>
      <c r="I11" s="15">
        <v>16.3</v>
      </c>
      <c r="J11" s="38" t="s">
        <v>73</v>
      </c>
      <c r="K11" s="15" t="str">
        <f t="shared" si="0"/>
        <v>42°1116,3'</v>
      </c>
      <c r="L11" s="17" t="s">
        <v>83</v>
      </c>
      <c r="M11" s="18">
        <v>42.1878611111111</v>
      </c>
      <c r="N11" s="19">
        <v>41</v>
      </c>
      <c r="O11" s="19" t="s">
        <v>65</v>
      </c>
      <c r="P11" s="19">
        <v>42</v>
      </c>
      <c r="Q11" s="20" t="s">
        <v>72</v>
      </c>
      <c r="R11" s="19">
        <v>3.09</v>
      </c>
      <c r="S11" s="20" t="s">
        <v>73</v>
      </c>
      <c r="T11" s="19" t="str">
        <f t="shared" si="1"/>
        <v>41°423.09'</v>
      </c>
      <c r="U11" s="17" t="s">
        <v>84</v>
      </c>
      <c r="V11" s="18">
        <v>41.7008583333333</v>
      </c>
      <c r="W11" s="7">
        <v>120</v>
      </c>
      <c r="X11" s="7" t="s">
        <v>61</v>
      </c>
      <c r="Y11" s="7" t="s">
        <v>69</v>
      </c>
      <c r="Z11" s="21">
        <v>60</v>
      </c>
      <c r="AA11" s="7">
        <v>786</v>
      </c>
      <c r="AB11" s="7">
        <v>8</v>
      </c>
      <c r="AC11" s="21">
        <v>23</v>
      </c>
      <c r="AD11" s="7">
        <v>490</v>
      </c>
      <c r="AE11" s="7">
        <v>8</v>
      </c>
      <c r="AF11" s="22">
        <v>120</v>
      </c>
      <c r="AG11" s="23">
        <f t="shared" si="2"/>
        <v>0</v>
      </c>
      <c r="AH11" s="7">
        <v>2.6</v>
      </c>
      <c r="AI11" s="23">
        <f t="shared" si="3"/>
        <v>0</v>
      </c>
    </row>
    <row r="12" spans="1:35" ht="9.75">
      <c r="A12" s="15">
        <v>7</v>
      </c>
      <c r="B12" s="15" t="s">
        <v>3</v>
      </c>
      <c r="C12" s="16" t="s">
        <v>41</v>
      </c>
      <c r="D12" s="7">
        <v>0.5</v>
      </c>
      <c r="E12" s="15">
        <v>41</v>
      </c>
      <c r="F12" s="15" t="s">
        <v>65</v>
      </c>
      <c r="G12" s="15">
        <v>35</v>
      </c>
      <c r="H12" s="38" t="s">
        <v>72</v>
      </c>
      <c r="I12" s="15">
        <v>54.82</v>
      </c>
      <c r="J12" s="38" t="s">
        <v>73</v>
      </c>
      <c r="K12" s="15" t="str">
        <f t="shared" si="0"/>
        <v>41°3554,82'</v>
      </c>
      <c r="L12" s="17" t="s">
        <v>85</v>
      </c>
      <c r="M12" s="18">
        <v>41.5985611111111</v>
      </c>
      <c r="N12" s="19">
        <v>41</v>
      </c>
      <c r="O12" s="19" t="s">
        <v>65</v>
      </c>
      <c r="P12" s="19">
        <v>55</v>
      </c>
      <c r="Q12" s="20" t="s">
        <v>72</v>
      </c>
      <c r="R12" s="19">
        <v>22.87</v>
      </c>
      <c r="S12" s="20" t="s">
        <v>73</v>
      </c>
      <c r="T12" s="19" t="str">
        <f t="shared" si="1"/>
        <v>41°5522.87'</v>
      </c>
      <c r="U12" s="17" t="s">
        <v>86</v>
      </c>
      <c r="V12" s="18">
        <v>41.9230194444444</v>
      </c>
      <c r="W12" s="7">
        <v>25</v>
      </c>
      <c r="X12" s="7" t="s">
        <v>61</v>
      </c>
      <c r="Y12" s="7" t="s">
        <v>69</v>
      </c>
      <c r="Z12" s="21">
        <v>60</v>
      </c>
      <c r="AA12" s="7">
        <v>786</v>
      </c>
      <c r="AB12" s="7">
        <v>8</v>
      </c>
      <c r="AC12" s="21">
        <v>23</v>
      </c>
      <c r="AD12" s="7">
        <v>490</v>
      </c>
      <c r="AE12" s="7">
        <v>8</v>
      </c>
      <c r="AF12" s="22">
        <v>25</v>
      </c>
      <c r="AG12" s="23">
        <f t="shared" si="2"/>
        <v>0</v>
      </c>
      <c r="AH12" s="7">
        <v>0.5</v>
      </c>
      <c r="AI12" s="23">
        <f t="shared" si="3"/>
        <v>0</v>
      </c>
    </row>
    <row r="13" spans="1:35" ht="9.75">
      <c r="A13" s="15">
        <v>8</v>
      </c>
      <c r="B13" s="15" t="s">
        <v>0</v>
      </c>
      <c r="C13" s="16" t="s">
        <v>14</v>
      </c>
      <c r="D13" s="7">
        <v>0.3</v>
      </c>
      <c r="E13" s="15">
        <v>42</v>
      </c>
      <c r="F13" s="15" t="s">
        <v>65</v>
      </c>
      <c r="G13" s="15">
        <v>30</v>
      </c>
      <c r="H13" s="38" t="s">
        <v>72</v>
      </c>
      <c r="I13" s="15">
        <v>50.09</v>
      </c>
      <c r="J13" s="38" t="s">
        <v>73</v>
      </c>
      <c r="K13" s="15" t="str">
        <f t="shared" si="0"/>
        <v>42°3050,09'</v>
      </c>
      <c r="L13" s="17" t="s">
        <v>87</v>
      </c>
      <c r="M13" s="18">
        <v>42.5139138888889</v>
      </c>
      <c r="N13" s="19">
        <v>43</v>
      </c>
      <c r="O13" s="19" t="s">
        <v>65</v>
      </c>
      <c r="P13" s="19">
        <v>9</v>
      </c>
      <c r="Q13" s="20" t="s">
        <v>72</v>
      </c>
      <c r="R13" s="19">
        <v>51.79</v>
      </c>
      <c r="S13" s="20" t="s">
        <v>73</v>
      </c>
      <c r="T13" s="19" t="str">
        <f t="shared" si="1"/>
        <v>43°951.79'</v>
      </c>
      <c r="U13" s="17" t="s">
        <v>88</v>
      </c>
      <c r="V13" s="18">
        <v>43.1643861111111</v>
      </c>
      <c r="W13" s="7">
        <v>20</v>
      </c>
      <c r="X13" s="7" t="s">
        <v>61</v>
      </c>
      <c r="Y13" s="7" t="s">
        <v>69</v>
      </c>
      <c r="Z13" s="21">
        <v>50</v>
      </c>
      <c r="AA13" s="7">
        <v>706</v>
      </c>
      <c r="AB13" s="7">
        <v>8</v>
      </c>
      <c r="AC13" s="21">
        <v>34</v>
      </c>
      <c r="AD13" s="7">
        <v>578</v>
      </c>
      <c r="AE13" s="7">
        <v>8</v>
      </c>
      <c r="AF13" s="22">
        <v>20</v>
      </c>
      <c r="AG13" s="23">
        <f t="shared" si="2"/>
        <v>0</v>
      </c>
      <c r="AH13" s="7">
        <v>0.3</v>
      </c>
      <c r="AI13" s="23">
        <f t="shared" si="3"/>
        <v>0</v>
      </c>
    </row>
    <row r="14" spans="1:35" ht="9.75">
      <c r="A14" s="15">
        <v>9</v>
      </c>
      <c r="B14" s="15" t="s">
        <v>0</v>
      </c>
      <c r="C14" s="16" t="s">
        <v>21</v>
      </c>
      <c r="D14" s="7">
        <v>0.5</v>
      </c>
      <c r="E14" s="15">
        <v>42</v>
      </c>
      <c r="F14" s="15" t="s">
        <v>65</v>
      </c>
      <c r="G14" s="15">
        <v>38</v>
      </c>
      <c r="H14" s="38" t="s">
        <v>72</v>
      </c>
      <c r="I14" s="15">
        <v>57.94</v>
      </c>
      <c r="J14" s="38" t="s">
        <v>73</v>
      </c>
      <c r="K14" s="15" t="str">
        <f t="shared" si="0"/>
        <v>42°3857,94'</v>
      </c>
      <c r="L14" s="17" t="s">
        <v>89</v>
      </c>
      <c r="M14" s="18">
        <v>42.649427777777774</v>
      </c>
      <c r="N14" s="19">
        <v>42</v>
      </c>
      <c r="O14" s="19" t="s">
        <v>65</v>
      </c>
      <c r="P14" s="19">
        <v>45</v>
      </c>
      <c r="Q14" s="20" t="s">
        <v>72</v>
      </c>
      <c r="R14" s="19">
        <v>25.95</v>
      </c>
      <c r="S14" s="20" t="s">
        <v>73</v>
      </c>
      <c r="T14" s="19" t="str">
        <f t="shared" si="1"/>
        <v>42°4525.95'</v>
      </c>
      <c r="U14" s="17" t="s">
        <v>90</v>
      </c>
      <c r="V14" s="18">
        <v>42.75720833333333</v>
      </c>
      <c r="W14" s="7">
        <v>30</v>
      </c>
      <c r="X14" s="7" t="s">
        <v>61</v>
      </c>
      <c r="Y14" s="7" t="s">
        <v>69</v>
      </c>
      <c r="Z14" s="21">
        <v>50</v>
      </c>
      <c r="AA14" s="7">
        <v>706</v>
      </c>
      <c r="AB14" s="7">
        <v>8</v>
      </c>
      <c r="AC14" s="21">
        <v>34</v>
      </c>
      <c r="AD14" s="7">
        <v>578</v>
      </c>
      <c r="AE14" s="7">
        <v>8</v>
      </c>
      <c r="AF14" s="22">
        <v>30</v>
      </c>
      <c r="AG14" s="23">
        <f t="shared" si="2"/>
        <v>0</v>
      </c>
      <c r="AH14" s="7">
        <v>0.5</v>
      </c>
      <c r="AI14" s="23">
        <f t="shared" si="3"/>
        <v>0</v>
      </c>
    </row>
    <row r="15" spans="1:35" ht="9.75">
      <c r="A15" s="15">
        <v>10</v>
      </c>
      <c r="B15" s="15" t="s">
        <v>0</v>
      </c>
      <c r="C15" s="16" t="s">
        <v>22</v>
      </c>
      <c r="D15" s="7">
        <v>0.6</v>
      </c>
      <c r="E15" s="15">
        <v>42</v>
      </c>
      <c r="F15" s="15" t="s">
        <v>65</v>
      </c>
      <c r="G15" s="15">
        <v>17</v>
      </c>
      <c r="H15" s="38" t="s">
        <v>72</v>
      </c>
      <c r="I15" s="15">
        <v>16.09</v>
      </c>
      <c r="J15" s="38" t="s">
        <v>73</v>
      </c>
      <c r="K15" s="15" t="str">
        <f t="shared" si="0"/>
        <v>42°1716,09'</v>
      </c>
      <c r="L15" s="15" t="s">
        <v>97</v>
      </c>
      <c r="M15" s="18">
        <v>42.2878027777778</v>
      </c>
      <c r="N15" s="24">
        <v>43</v>
      </c>
      <c r="O15" s="24" t="s">
        <v>65</v>
      </c>
      <c r="P15" s="24">
        <v>15</v>
      </c>
      <c r="Q15" s="39" t="s">
        <v>72</v>
      </c>
      <c r="R15" s="24">
        <v>39.85</v>
      </c>
      <c r="S15" s="39" t="s">
        <v>73</v>
      </c>
      <c r="T15" s="24" t="str">
        <f aca="true" t="shared" si="4" ref="T15:T30">N15&amp;O15&amp;P15&amp;Q15&amp;R15&amp;S15</f>
        <v>43°1539,85'</v>
      </c>
      <c r="U15" s="15" t="s">
        <v>98</v>
      </c>
      <c r="V15" s="18">
        <v>43.2610694444444</v>
      </c>
      <c r="W15" s="7">
        <v>70</v>
      </c>
      <c r="X15" s="7" t="s">
        <v>61</v>
      </c>
      <c r="Y15" s="7" t="s">
        <v>69</v>
      </c>
      <c r="Z15" s="21">
        <v>50</v>
      </c>
      <c r="AA15" s="7">
        <v>706</v>
      </c>
      <c r="AB15" s="7">
        <v>8</v>
      </c>
      <c r="AC15" s="21">
        <v>34</v>
      </c>
      <c r="AD15" s="7">
        <v>578</v>
      </c>
      <c r="AE15" s="7">
        <v>8</v>
      </c>
      <c r="AF15" s="22">
        <v>95</v>
      </c>
      <c r="AG15" s="23">
        <f t="shared" si="2"/>
        <v>-25</v>
      </c>
      <c r="AH15" s="7">
        <v>0.6</v>
      </c>
      <c r="AI15" s="23">
        <f t="shared" si="3"/>
        <v>0</v>
      </c>
    </row>
    <row r="16" spans="1:35" ht="9.75">
      <c r="A16" s="15">
        <v>11</v>
      </c>
      <c r="B16" s="15" t="s">
        <v>0</v>
      </c>
      <c r="C16" s="16" t="s">
        <v>23</v>
      </c>
      <c r="D16" s="7">
        <v>0.3</v>
      </c>
      <c r="E16" s="15">
        <v>42</v>
      </c>
      <c r="F16" s="15" t="s">
        <v>65</v>
      </c>
      <c r="G16" s="15">
        <v>31</v>
      </c>
      <c r="H16" s="38" t="s">
        <v>72</v>
      </c>
      <c r="I16" s="15">
        <v>45.91</v>
      </c>
      <c r="J16" s="38" t="s">
        <v>73</v>
      </c>
      <c r="K16" s="15" t="str">
        <f t="shared" si="0"/>
        <v>42°3145,91'</v>
      </c>
      <c r="L16" s="15" t="s">
        <v>99</v>
      </c>
      <c r="M16" s="18">
        <v>42.5294194444444</v>
      </c>
      <c r="N16" s="24">
        <v>42</v>
      </c>
      <c r="O16" s="24" t="s">
        <v>65</v>
      </c>
      <c r="P16" s="24">
        <v>6</v>
      </c>
      <c r="Q16" s="39" t="s">
        <v>72</v>
      </c>
      <c r="R16" s="24">
        <v>11.39</v>
      </c>
      <c r="S16" s="39" t="s">
        <v>73</v>
      </c>
      <c r="T16" s="24" t="str">
        <f t="shared" si="4"/>
        <v>42°611,39'</v>
      </c>
      <c r="U16" s="15" t="s">
        <v>100</v>
      </c>
      <c r="V16" s="18">
        <v>42.1031638888889</v>
      </c>
      <c r="W16" s="7">
        <v>35</v>
      </c>
      <c r="X16" s="7" t="s">
        <v>61</v>
      </c>
      <c r="Y16" s="7" t="s">
        <v>69</v>
      </c>
      <c r="Z16" s="21">
        <v>50</v>
      </c>
      <c r="AA16" s="7">
        <v>706</v>
      </c>
      <c r="AB16" s="7">
        <v>8</v>
      </c>
      <c r="AC16" s="21">
        <v>34</v>
      </c>
      <c r="AD16" s="7">
        <v>578</v>
      </c>
      <c r="AE16" s="7">
        <v>8</v>
      </c>
      <c r="AF16" s="22">
        <v>35</v>
      </c>
      <c r="AG16" s="23">
        <f t="shared" si="2"/>
        <v>0</v>
      </c>
      <c r="AH16" s="7">
        <v>0.3</v>
      </c>
      <c r="AI16" s="23">
        <f t="shared" si="3"/>
        <v>0</v>
      </c>
    </row>
    <row r="17" spans="1:35" ht="9.75">
      <c r="A17" s="15">
        <v>12</v>
      </c>
      <c r="B17" s="15" t="s">
        <v>0</v>
      </c>
      <c r="C17" s="16" t="s">
        <v>24</v>
      </c>
      <c r="D17" s="7">
        <v>0.3</v>
      </c>
      <c r="E17" s="15">
        <v>41</v>
      </c>
      <c r="F17" s="15" t="s">
        <v>65</v>
      </c>
      <c r="G17" s="15">
        <v>59</v>
      </c>
      <c r="H17" s="38" t="s">
        <v>72</v>
      </c>
      <c r="I17" s="15">
        <v>38.13</v>
      </c>
      <c r="J17" s="38" t="s">
        <v>73</v>
      </c>
      <c r="K17" s="15" t="str">
        <f t="shared" si="0"/>
        <v>41°5938,13'</v>
      </c>
      <c r="L17" s="15" t="s">
        <v>101</v>
      </c>
      <c r="M17" s="18">
        <v>41.993925</v>
      </c>
      <c r="N17" s="24">
        <v>42</v>
      </c>
      <c r="O17" s="24" t="s">
        <v>65</v>
      </c>
      <c r="P17" s="24">
        <v>13</v>
      </c>
      <c r="Q17" s="39" t="s">
        <v>72</v>
      </c>
      <c r="R17" s="24">
        <v>49.45</v>
      </c>
      <c r="S17" s="39" t="s">
        <v>73</v>
      </c>
      <c r="T17" s="24" t="str">
        <f t="shared" si="4"/>
        <v>42°1349,45'</v>
      </c>
      <c r="U17" s="15" t="s">
        <v>102</v>
      </c>
      <c r="V17" s="18">
        <v>42.2304027777778</v>
      </c>
      <c r="W17" s="7">
        <v>30</v>
      </c>
      <c r="X17" s="7" t="s">
        <v>61</v>
      </c>
      <c r="Y17" s="7" t="s">
        <v>69</v>
      </c>
      <c r="Z17" s="21">
        <v>50</v>
      </c>
      <c r="AA17" s="7">
        <v>706</v>
      </c>
      <c r="AB17" s="7">
        <v>8</v>
      </c>
      <c r="AC17" s="21">
        <v>34</v>
      </c>
      <c r="AD17" s="7">
        <v>578</v>
      </c>
      <c r="AE17" s="7">
        <v>8</v>
      </c>
      <c r="AF17" s="22">
        <v>30</v>
      </c>
      <c r="AG17" s="23">
        <f t="shared" si="2"/>
        <v>0</v>
      </c>
      <c r="AH17" s="7">
        <v>0.3</v>
      </c>
      <c r="AI17" s="23">
        <f t="shared" si="3"/>
        <v>0</v>
      </c>
    </row>
    <row r="18" spans="1:35" ht="9.75">
      <c r="A18" s="15">
        <v>13</v>
      </c>
      <c r="B18" s="15" t="s">
        <v>0</v>
      </c>
      <c r="C18" s="16" t="s">
        <v>32</v>
      </c>
      <c r="D18" s="7">
        <v>5</v>
      </c>
      <c r="E18" s="15">
        <v>42</v>
      </c>
      <c r="F18" s="15" t="s">
        <v>65</v>
      </c>
      <c r="G18" s="15">
        <v>16</v>
      </c>
      <c r="H18" s="38" t="s">
        <v>72</v>
      </c>
      <c r="I18" s="15">
        <v>48.9</v>
      </c>
      <c r="J18" s="38" t="s">
        <v>73</v>
      </c>
      <c r="K18" s="15" t="str">
        <f t="shared" si="0"/>
        <v>42°1648,9'</v>
      </c>
      <c r="L18" s="15" t="s">
        <v>103</v>
      </c>
      <c r="M18" s="18">
        <v>42.28025</v>
      </c>
      <c r="N18" s="24">
        <v>42</v>
      </c>
      <c r="O18" s="24" t="s">
        <v>65</v>
      </c>
      <c r="P18" s="24">
        <v>44</v>
      </c>
      <c r="Q18" s="39" t="s">
        <v>72</v>
      </c>
      <c r="R18" s="24">
        <v>11.45</v>
      </c>
      <c r="S18" s="39" t="s">
        <v>73</v>
      </c>
      <c r="T18" s="24" t="str">
        <f t="shared" si="4"/>
        <v>42°4411,45'</v>
      </c>
      <c r="U18" s="15" t="s">
        <v>104</v>
      </c>
      <c r="V18" s="18">
        <v>42.7365138888889</v>
      </c>
      <c r="W18" s="7">
        <v>100</v>
      </c>
      <c r="X18" s="7" t="s">
        <v>61</v>
      </c>
      <c r="Y18" s="7" t="s">
        <v>69</v>
      </c>
      <c r="Z18" s="21">
        <v>50</v>
      </c>
      <c r="AA18" s="7">
        <v>706</v>
      </c>
      <c r="AB18" s="7">
        <v>8</v>
      </c>
      <c r="AC18" s="21">
        <v>34</v>
      </c>
      <c r="AD18" s="7">
        <v>578</v>
      </c>
      <c r="AE18" s="7">
        <v>8</v>
      </c>
      <c r="AF18" s="22">
        <v>110</v>
      </c>
      <c r="AG18" s="23">
        <f t="shared" si="2"/>
        <v>-10</v>
      </c>
      <c r="AH18" s="7">
        <v>5</v>
      </c>
      <c r="AI18" s="23">
        <f t="shared" si="3"/>
        <v>0</v>
      </c>
    </row>
    <row r="19" spans="1:35" ht="9.75">
      <c r="A19" s="15">
        <v>14</v>
      </c>
      <c r="B19" s="15" t="s">
        <v>0</v>
      </c>
      <c r="C19" s="16" t="s">
        <v>35</v>
      </c>
      <c r="D19" s="7">
        <v>0.8</v>
      </c>
      <c r="E19" s="15">
        <v>42</v>
      </c>
      <c r="F19" s="15" t="s">
        <v>65</v>
      </c>
      <c r="G19" s="15">
        <v>46</v>
      </c>
      <c r="H19" s="38" t="s">
        <v>72</v>
      </c>
      <c r="I19" s="15">
        <v>31.1</v>
      </c>
      <c r="J19" s="38" t="s">
        <v>73</v>
      </c>
      <c r="K19" s="15" t="str">
        <f t="shared" si="0"/>
        <v>42°4631,1'</v>
      </c>
      <c r="L19" s="15" t="s">
        <v>105</v>
      </c>
      <c r="M19" s="18">
        <v>42.7753055555556</v>
      </c>
      <c r="N19" s="24">
        <v>42</v>
      </c>
      <c r="O19" s="24" t="s">
        <v>65</v>
      </c>
      <c r="P19" s="24">
        <v>45</v>
      </c>
      <c r="Q19" s="39" t="s">
        <v>72</v>
      </c>
      <c r="R19" s="24">
        <v>53.46</v>
      </c>
      <c r="S19" s="39" t="s">
        <v>73</v>
      </c>
      <c r="T19" s="24" t="str">
        <f t="shared" si="4"/>
        <v>42°4553,46'</v>
      </c>
      <c r="U19" s="15" t="s">
        <v>106</v>
      </c>
      <c r="V19" s="18">
        <v>42.76485</v>
      </c>
      <c r="W19" s="7">
        <v>12</v>
      </c>
      <c r="X19" s="7" t="s">
        <v>61</v>
      </c>
      <c r="Y19" s="7" t="s">
        <v>69</v>
      </c>
      <c r="Z19" s="21">
        <v>50</v>
      </c>
      <c r="AA19" s="7">
        <v>706</v>
      </c>
      <c r="AB19" s="7">
        <v>8</v>
      </c>
      <c r="AC19" s="21">
        <v>34</v>
      </c>
      <c r="AD19" s="7">
        <v>578</v>
      </c>
      <c r="AE19" s="7">
        <v>8</v>
      </c>
      <c r="AF19" s="22">
        <v>12</v>
      </c>
      <c r="AG19" s="23">
        <f t="shared" si="2"/>
        <v>0</v>
      </c>
      <c r="AH19" s="7">
        <v>0.8</v>
      </c>
      <c r="AI19" s="23">
        <f t="shared" si="3"/>
        <v>0</v>
      </c>
    </row>
    <row r="20" spans="1:35" ht="9.75">
      <c r="A20" s="15">
        <v>15</v>
      </c>
      <c r="B20" s="15" t="s">
        <v>0</v>
      </c>
      <c r="C20" s="16" t="s">
        <v>36</v>
      </c>
      <c r="D20" s="7">
        <v>0.4</v>
      </c>
      <c r="E20" s="15">
        <v>43</v>
      </c>
      <c r="F20" s="15" t="s">
        <v>65</v>
      </c>
      <c r="G20" s="15">
        <v>2</v>
      </c>
      <c r="H20" s="38" t="s">
        <v>72</v>
      </c>
      <c r="I20" s="15">
        <v>7.74</v>
      </c>
      <c r="J20" s="38" t="s">
        <v>73</v>
      </c>
      <c r="K20" s="15" t="str">
        <f t="shared" si="0"/>
        <v>43°27,74'</v>
      </c>
      <c r="L20" s="15" t="s">
        <v>107</v>
      </c>
      <c r="M20" s="18">
        <v>43.0354833333333</v>
      </c>
      <c r="N20" s="24">
        <v>42</v>
      </c>
      <c r="O20" s="24" t="s">
        <v>65</v>
      </c>
      <c r="P20" s="24">
        <v>47</v>
      </c>
      <c r="Q20" s="39" t="s">
        <v>72</v>
      </c>
      <c r="R20" s="24">
        <v>39.63</v>
      </c>
      <c r="S20" s="39" t="s">
        <v>73</v>
      </c>
      <c r="T20" s="24" t="str">
        <f t="shared" si="4"/>
        <v>42°4739,63'</v>
      </c>
      <c r="U20" s="15" t="s">
        <v>108</v>
      </c>
      <c r="V20" s="18">
        <v>42.7943416666667</v>
      </c>
      <c r="W20" s="7">
        <v>18</v>
      </c>
      <c r="X20" s="7" t="s">
        <v>61</v>
      </c>
      <c r="Y20" s="7" t="s">
        <v>69</v>
      </c>
      <c r="Z20" s="21">
        <v>50</v>
      </c>
      <c r="AA20" s="7">
        <v>706</v>
      </c>
      <c r="AB20" s="7">
        <v>8</v>
      </c>
      <c r="AC20" s="21">
        <v>34</v>
      </c>
      <c r="AD20" s="7">
        <v>578</v>
      </c>
      <c r="AE20" s="7">
        <v>8</v>
      </c>
      <c r="AF20" s="22">
        <v>18</v>
      </c>
      <c r="AG20" s="23">
        <f t="shared" si="2"/>
        <v>0</v>
      </c>
      <c r="AH20" s="7">
        <v>0.4</v>
      </c>
      <c r="AI20" s="23">
        <f t="shared" si="3"/>
        <v>0</v>
      </c>
    </row>
    <row r="21" spans="1:35" ht="9.75">
      <c r="A21" s="15">
        <v>16</v>
      </c>
      <c r="B21" s="15" t="s">
        <v>0</v>
      </c>
      <c r="C21" s="16" t="s">
        <v>38</v>
      </c>
      <c r="D21" s="7">
        <v>0.3</v>
      </c>
      <c r="E21" s="15">
        <v>42</v>
      </c>
      <c r="F21" s="15" t="s">
        <v>65</v>
      </c>
      <c r="G21" s="15">
        <v>34</v>
      </c>
      <c r="H21" s="38" t="s">
        <v>72</v>
      </c>
      <c r="I21" s="15">
        <v>46.13</v>
      </c>
      <c r="J21" s="38" t="s">
        <v>73</v>
      </c>
      <c r="K21" s="15" t="str">
        <f t="shared" si="0"/>
        <v>42°3446,13'</v>
      </c>
      <c r="L21" s="15" t="s">
        <v>109</v>
      </c>
      <c r="M21" s="18">
        <v>42.5794805555556</v>
      </c>
      <c r="N21" s="24">
        <v>43</v>
      </c>
      <c r="O21" s="24" t="s">
        <v>65</v>
      </c>
      <c r="P21" s="24">
        <v>25</v>
      </c>
      <c r="Q21" s="39" t="s">
        <v>72</v>
      </c>
      <c r="R21" s="24">
        <v>44.68</v>
      </c>
      <c r="S21" s="39" t="s">
        <v>73</v>
      </c>
      <c r="T21" s="24" t="str">
        <f t="shared" si="4"/>
        <v>43°2544,68'</v>
      </c>
      <c r="U21" s="15" t="s">
        <v>110</v>
      </c>
      <c r="V21" s="18">
        <v>43.4290777777778</v>
      </c>
      <c r="W21" s="7">
        <v>25</v>
      </c>
      <c r="X21" s="7" t="s">
        <v>61</v>
      </c>
      <c r="Y21" s="7" t="s">
        <v>69</v>
      </c>
      <c r="Z21" s="21">
        <v>50</v>
      </c>
      <c r="AA21" s="7">
        <v>706</v>
      </c>
      <c r="AB21" s="7">
        <v>8</v>
      </c>
      <c r="AC21" s="21">
        <v>34</v>
      </c>
      <c r="AD21" s="7">
        <v>578</v>
      </c>
      <c r="AE21" s="7">
        <v>8</v>
      </c>
      <c r="AF21" s="22">
        <v>25</v>
      </c>
      <c r="AG21" s="23">
        <f t="shared" si="2"/>
        <v>0</v>
      </c>
      <c r="AH21" s="7">
        <v>0.3</v>
      </c>
      <c r="AI21" s="23">
        <f t="shared" si="3"/>
        <v>0</v>
      </c>
    </row>
    <row r="22" spans="1:35" ht="9.75">
      <c r="A22" s="15">
        <v>17</v>
      </c>
      <c r="B22" s="15" t="s">
        <v>0</v>
      </c>
      <c r="C22" s="16" t="s">
        <v>42</v>
      </c>
      <c r="D22" s="7">
        <v>0.6</v>
      </c>
      <c r="E22" s="15">
        <v>42</v>
      </c>
      <c r="F22" s="15" t="s">
        <v>65</v>
      </c>
      <c r="G22" s="15">
        <v>20</v>
      </c>
      <c r="H22" s="38" t="s">
        <v>72</v>
      </c>
      <c r="I22" s="15">
        <v>55.58</v>
      </c>
      <c r="J22" s="38" t="s">
        <v>73</v>
      </c>
      <c r="K22" s="15" t="str">
        <f t="shared" si="0"/>
        <v>42°2055,58'</v>
      </c>
      <c r="L22" s="15" t="s">
        <v>111</v>
      </c>
      <c r="M22" s="18">
        <v>42.3487722222222</v>
      </c>
      <c r="N22" s="24">
        <v>43</v>
      </c>
      <c r="O22" s="24" t="s">
        <v>65</v>
      </c>
      <c r="P22" s="24">
        <v>24</v>
      </c>
      <c r="Q22" s="39" t="s">
        <v>72</v>
      </c>
      <c r="R22" s="24">
        <v>15.55</v>
      </c>
      <c r="S22" s="39" t="s">
        <v>73</v>
      </c>
      <c r="T22" s="24" t="str">
        <f t="shared" si="4"/>
        <v>43°2415,55'</v>
      </c>
      <c r="U22" s="15" t="s">
        <v>112</v>
      </c>
      <c r="V22" s="18">
        <v>43.4043194444444</v>
      </c>
      <c r="W22" s="7">
        <v>20</v>
      </c>
      <c r="X22" s="7" t="s">
        <v>61</v>
      </c>
      <c r="Y22" s="7" t="s">
        <v>69</v>
      </c>
      <c r="Z22" s="21">
        <v>50</v>
      </c>
      <c r="AA22" s="7">
        <v>706</v>
      </c>
      <c r="AB22" s="7">
        <v>8</v>
      </c>
      <c r="AC22" s="21">
        <v>34</v>
      </c>
      <c r="AD22" s="7">
        <v>578</v>
      </c>
      <c r="AE22" s="7">
        <v>8</v>
      </c>
      <c r="AF22" s="22">
        <v>20</v>
      </c>
      <c r="AG22" s="23">
        <f t="shared" si="2"/>
        <v>0</v>
      </c>
      <c r="AH22" s="7">
        <v>0.6</v>
      </c>
      <c r="AI22" s="23">
        <f t="shared" si="3"/>
        <v>0</v>
      </c>
    </row>
    <row r="23" spans="1:35" ht="9.75">
      <c r="A23" s="15">
        <v>18</v>
      </c>
      <c r="B23" s="15" t="s">
        <v>0</v>
      </c>
      <c r="C23" s="16" t="s">
        <v>46</v>
      </c>
      <c r="D23" s="7">
        <v>0.3</v>
      </c>
      <c r="E23" s="15">
        <v>42</v>
      </c>
      <c r="F23" s="15" t="s">
        <v>65</v>
      </c>
      <c r="G23" s="15">
        <v>22</v>
      </c>
      <c r="H23" s="38" t="s">
        <v>72</v>
      </c>
      <c r="I23" s="15">
        <v>26.89</v>
      </c>
      <c r="J23" s="38" t="s">
        <v>73</v>
      </c>
      <c r="K23" s="15" t="str">
        <f t="shared" si="0"/>
        <v>42°2226,89'</v>
      </c>
      <c r="L23" s="15" t="s">
        <v>113</v>
      </c>
      <c r="M23" s="18">
        <v>42.3741361111111</v>
      </c>
      <c r="N23" s="24">
        <v>43</v>
      </c>
      <c r="O23" s="24" t="s">
        <v>65</v>
      </c>
      <c r="P23" s="24">
        <v>2</v>
      </c>
      <c r="Q23" s="39" t="s">
        <v>72</v>
      </c>
      <c r="R23" s="24">
        <v>20.06</v>
      </c>
      <c r="S23" s="39" t="s">
        <v>73</v>
      </c>
      <c r="T23" s="24" t="str">
        <f t="shared" si="4"/>
        <v>43°220,06'</v>
      </c>
      <c r="U23" s="15" t="s">
        <v>114</v>
      </c>
      <c r="V23" s="18">
        <v>43.0389055555556</v>
      </c>
      <c r="W23" s="7">
        <v>40</v>
      </c>
      <c r="X23" s="7" t="s">
        <v>61</v>
      </c>
      <c r="Y23" s="7" t="s">
        <v>69</v>
      </c>
      <c r="Z23" s="21">
        <v>50</v>
      </c>
      <c r="AA23" s="7">
        <v>706</v>
      </c>
      <c r="AB23" s="7">
        <v>8</v>
      </c>
      <c r="AC23" s="21">
        <v>34</v>
      </c>
      <c r="AD23" s="7">
        <v>578</v>
      </c>
      <c r="AE23" s="7">
        <v>8</v>
      </c>
      <c r="AF23" s="22">
        <v>40</v>
      </c>
      <c r="AG23" s="23">
        <f t="shared" si="2"/>
        <v>0</v>
      </c>
      <c r="AH23" s="7">
        <v>0.3</v>
      </c>
      <c r="AI23" s="23">
        <f t="shared" si="3"/>
        <v>0</v>
      </c>
    </row>
    <row r="24" spans="1:35" ht="9.75">
      <c r="A24" s="15">
        <v>19</v>
      </c>
      <c r="B24" s="15" t="s">
        <v>4</v>
      </c>
      <c r="C24" s="16" t="s">
        <v>11</v>
      </c>
      <c r="D24" s="7">
        <v>0.1</v>
      </c>
      <c r="E24" s="15">
        <v>41</v>
      </c>
      <c r="F24" s="15" t="s">
        <v>65</v>
      </c>
      <c r="G24" s="15">
        <v>45</v>
      </c>
      <c r="H24" s="38" t="s">
        <v>72</v>
      </c>
      <c r="I24" s="15">
        <v>11.07</v>
      </c>
      <c r="J24" s="38" t="s">
        <v>73</v>
      </c>
      <c r="K24" s="15" t="str">
        <f t="shared" si="0"/>
        <v>41°4511,07'</v>
      </c>
      <c r="L24" s="15" t="s">
        <v>115</v>
      </c>
      <c r="M24" s="18">
        <v>41.753075</v>
      </c>
      <c r="N24" s="24">
        <v>42</v>
      </c>
      <c r="O24" s="24" t="s">
        <v>65</v>
      </c>
      <c r="P24" s="24">
        <v>49</v>
      </c>
      <c r="Q24" s="39" t="s">
        <v>72</v>
      </c>
      <c r="R24" s="24">
        <v>28.16</v>
      </c>
      <c r="S24" s="39" t="s">
        <v>73</v>
      </c>
      <c r="T24" s="24" t="str">
        <f t="shared" si="4"/>
        <v>42°4928,16'</v>
      </c>
      <c r="U24" s="15" t="s">
        <v>116</v>
      </c>
      <c r="V24" s="18">
        <v>42.824488888888894</v>
      </c>
      <c r="W24" s="7">
        <v>30</v>
      </c>
      <c r="X24" s="7" t="s">
        <v>61</v>
      </c>
      <c r="Y24" s="7" t="s">
        <v>69</v>
      </c>
      <c r="Z24" s="21">
        <v>47</v>
      </c>
      <c r="AA24" s="7">
        <v>682</v>
      </c>
      <c r="AB24" s="7">
        <v>8</v>
      </c>
      <c r="AC24" s="21">
        <v>34</v>
      </c>
      <c r="AD24" s="7">
        <v>578</v>
      </c>
      <c r="AE24" s="7">
        <v>8</v>
      </c>
      <c r="AF24" s="22">
        <v>30</v>
      </c>
      <c r="AG24" s="23">
        <f t="shared" si="2"/>
        <v>0</v>
      </c>
      <c r="AH24" s="7">
        <v>0.1</v>
      </c>
      <c r="AI24" s="23">
        <f t="shared" si="3"/>
        <v>0</v>
      </c>
    </row>
    <row r="25" spans="1:35" ht="9.75">
      <c r="A25" s="15">
        <v>20</v>
      </c>
      <c r="B25" s="15" t="s">
        <v>4</v>
      </c>
      <c r="C25" s="16" t="s">
        <v>12</v>
      </c>
      <c r="D25" s="7">
        <v>5</v>
      </c>
      <c r="E25" s="15">
        <v>41</v>
      </c>
      <c r="F25" s="15" t="s">
        <v>65</v>
      </c>
      <c r="G25" s="15">
        <v>20</v>
      </c>
      <c r="H25" s="38" t="s">
        <v>72</v>
      </c>
      <c r="I25" s="15">
        <v>51.9</v>
      </c>
      <c r="J25" s="38" t="s">
        <v>73</v>
      </c>
      <c r="K25" s="15" t="str">
        <f t="shared" si="0"/>
        <v>41°2051,9'</v>
      </c>
      <c r="L25" s="15" t="s">
        <v>117</v>
      </c>
      <c r="M25" s="18">
        <v>41.34775</v>
      </c>
      <c r="N25" s="24">
        <v>43</v>
      </c>
      <c r="O25" s="24" t="s">
        <v>65</v>
      </c>
      <c r="P25" s="24">
        <v>25</v>
      </c>
      <c r="Q25" s="39" t="s">
        <v>72</v>
      </c>
      <c r="R25" s="24">
        <v>33.95</v>
      </c>
      <c r="S25" s="39" t="s">
        <v>73</v>
      </c>
      <c r="T25" s="24" t="str">
        <f t="shared" si="4"/>
        <v>43°2533,95'</v>
      </c>
      <c r="U25" s="15" t="s">
        <v>118</v>
      </c>
      <c r="V25" s="18">
        <v>43.4260972222222</v>
      </c>
      <c r="W25" s="7">
        <v>60</v>
      </c>
      <c r="X25" s="7" t="s">
        <v>61</v>
      </c>
      <c r="Y25" s="7" t="s">
        <v>69</v>
      </c>
      <c r="Z25" s="21">
        <v>47</v>
      </c>
      <c r="AA25" s="7">
        <v>682</v>
      </c>
      <c r="AB25" s="7">
        <v>8</v>
      </c>
      <c r="AC25" s="21">
        <v>34</v>
      </c>
      <c r="AD25" s="7">
        <v>578</v>
      </c>
      <c r="AE25" s="7">
        <v>8</v>
      </c>
      <c r="AF25" s="22">
        <v>60</v>
      </c>
      <c r="AG25" s="23">
        <f t="shared" si="2"/>
        <v>0</v>
      </c>
      <c r="AH25" s="7">
        <v>5</v>
      </c>
      <c r="AI25" s="23">
        <f t="shared" si="3"/>
        <v>0</v>
      </c>
    </row>
    <row r="26" spans="1:35" ht="9.75">
      <c r="A26" s="15">
        <v>21</v>
      </c>
      <c r="B26" s="15" t="s">
        <v>4</v>
      </c>
      <c r="C26" s="16" t="s">
        <v>13</v>
      </c>
      <c r="D26" s="7">
        <v>4.1</v>
      </c>
      <c r="E26" s="15">
        <v>41</v>
      </c>
      <c r="F26" s="15" t="s">
        <v>65</v>
      </c>
      <c r="G26" s="15">
        <v>37</v>
      </c>
      <c r="H26" s="38" t="s">
        <v>72</v>
      </c>
      <c r="I26" s="15">
        <v>48.48</v>
      </c>
      <c r="J26" s="38" t="s">
        <v>73</v>
      </c>
      <c r="K26" s="15" t="str">
        <f t="shared" si="0"/>
        <v>41°3748,48'</v>
      </c>
      <c r="L26" s="15" t="s">
        <v>119</v>
      </c>
      <c r="M26" s="18">
        <v>41.6301333333333</v>
      </c>
      <c r="N26" s="24">
        <v>42</v>
      </c>
      <c r="O26" s="24" t="s">
        <v>65</v>
      </c>
      <c r="P26" s="24">
        <v>57</v>
      </c>
      <c r="Q26" s="39" t="s">
        <v>72</v>
      </c>
      <c r="R26" s="24">
        <v>25.07</v>
      </c>
      <c r="S26" s="39" t="s">
        <v>73</v>
      </c>
      <c r="T26" s="24" t="str">
        <f t="shared" si="4"/>
        <v>42°5725,07'</v>
      </c>
      <c r="U26" s="15" t="s">
        <v>120</v>
      </c>
      <c r="V26" s="18">
        <v>42.9569638888889</v>
      </c>
      <c r="W26" s="7">
        <v>60</v>
      </c>
      <c r="X26" s="7" t="s">
        <v>61</v>
      </c>
      <c r="Y26" s="7" t="s">
        <v>69</v>
      </c>
      <c r="Z26" s="21">
        <v>47</v>
      </c>
      <c r="AA26" s="7">
        <v>682</v>
      </c>
      <c r="AB26" s="7">
        <v>8</v>
      </c>
      <c r="AC26" s="21">
        <v>34</v>
      </c>
      <c r="AD26" s="7">
        <v>578</v>
      </c>
      <c r="AE26" s="7">
        <v>8</v>
      </c>
      <c r="AF26" s="22">
        <v>55</v>
      </c>
      <c r="AG26" s="23">
        <f t="shared" si="2"/>
        <v>5</v>
      </c>
      <c r="AH26" s="7">
        <v>4.1</v>
      </c>
      <c r="AI26" s="23">
        <f t="shared" si="3"/>
        <v>0</v>
      </c>
    </row>
    <row r="27" spans="1:35" ht="9.75">
      <c r="A27" s="15">
        <v>22</v>
      </c>
      <c r="B27" s="15" t="s">
        <v>4</v>
      </c>
      <c r="C27" s="16" t="s">
        <v>15</v>
      </c>
      <c r="D27" s="7">
        <v>0.2</v>
      </c>
      <c r="E27" s="15">
        <v>41</v>
      </c>
      <c r="F27" s="15" t="s">
        <v>65</v>
      </c>
      <c r="G27" s="15">
        <v>34</v>
      </c>
      <c r="H27" s="38" t="s">
        <v>72</v>
      </c>
      <c r="I27" s="15">
        <v>5.58</v>
      </c>
      <c r="J27" s="38" t="s">
        <v>73</v>
      </c>
      <c r="K27" s="15" t="str">
        <f t="shared" si="0"/>
        <v>41°345,58'</v>
      </c>
      <c r="L27" s="15" t="s">
        <v>121</v>
      </c>
      <c r="M27" s="18">
        <v>41.5682166666667</v>
      </c>
      <c r="N27" s="24">
        <v>43</v>
      </c>
      <c r="O27" s="24" t="s">
        <v>65</v>
      </c>
      <c r="P27" s="24">
        <v>12</v>
      </c>
      <c r="Q27" s="39" t="s">
        <v>72</v>
      </c>
      <c r="R27" s="24">
        <v>10.14</v>
      </c>
      <c r="S27" s="39" t="s">
        <v>73</v>
      </c>
      <c r="T27" s="24" t="str">
        <f t="shared" si="4"/>
        <v>43°1210,14'</v>
      </c>
      <c r="U27" s="15" t="s">
        <v>122</v>
      </c>
      <c r="V27" s="18">
        <v>43.2028166666667</v>
      </c>
      <c r="W27" s="7">
        <v>30</v>
      </c>
      <c r="X27" s="7" t="s">
        <v>61</v>
      </c>
      <c r="Y27" s="7" t="s">
        <v>69</v>
      </c>
      <c r="Z27" s="21">
        <v>47</v>
      </c>
      <c r="AA27" s="7">
        <v>682</v>
      </c>
      <c r="AB27" s="7">
        <v>8</v>
      </c>
      <c r="AC27" s="21">
        <v>34</v>
      </c>
      <c r="AD27" s="7">
        <v>578</v>
      </c>
      <c r="AE27" s="7">
        <v>8</v>
      </c>
      <c r="AF27" s="22">
        <v>30</v>
      </c>
      <c r="AG27" s="23">
        <f t="shared" si="2"/>
        <v>0</v>
      </c>
      <c r="AH27" s="7">
        <v>0.2</v>
      </c>
      <c r="AI27" s="23">
        <f t="shared" si="3"/>
        <v>0</v>
      </c>
    </row>
    <row r="28" spans="1:35" ht="9.75">
      <c r="A28" s="15">
        <v>23</v>
      </c>
      <c r="B28" s="15" t="s">
        <v>4</v>
      </c>
      <c r="C28" s="16" t="s">
        <v>31</v>
      </c>
      <c r="D28" s="7">
        <v>0.6</v>
      </c>
      <c r="E28" s="15">
        <v>41</v>
      </c>
      <c r="F28" s="15" t="s">
        <v>65</v>
      </c>
      <c r="G28" s="15">
        <v>38</v>
      </c>
      <c r="H28" s="38" t="s">
        <v>72</v>
      </c>
      <c r="I28" s="15">
        <v>23.27</v>
      </c>
      <c r="J28" s="38" t="s">
        <v>73</v>
      </c>
      <c r="K28" s="15" t="str">
        <f t="shared" si="0"/>
        <v>41°3823,27'</v>
      </c>
      <c r="L28" s="15" t="s">
        <v>123</v>
      </c>
      <c r="M28" s="18">
        <v>41.6397972222222</v>
      </c>
      <c r="N28" s="24">
        <v>42</v>
      </c>
      <c r="O28" s="24" t="s">
        <v>65</v>
      </c>
      <c r="P28" s="24">
        <v>20</v>
      </c>
      <c r="Q28" s="39" t="s">
        <v>72</v>
      </c>
      <c r="R28" s="24">
        <v>34.27</v>
      </c>
      <c r="S28" s="39" t="s">
        <v>73</v>
      </c>
      <c r="T28" s="24" t="str">
        <f t="shared" si="4"/>
        <v>42°2034,27'</v>
      </c>
      <c r="U28" s="15" t="s">
        <v>124</v>
      </c>
      <c r="V28" s="18">
        <v>42.3428527777778</v>
      </c>
      <c r="W28" s="7">
        <v>25</v>
      </c>
      <c r="X28" s="7" t="s">
        <v>61</v>
      </c>
      <c r="Y28" s="7" t="s">
        <v>69</v>
      </c>
      <c r="Z28" s="21">
        <v>47</v>
      </c>
      <c r="AA28" s="7">
        <v>682</v>
      </c>
      <c r="AB28" s="7">
        <v>8</v>
      </c>
      <c r="AC28" s="21">
        <v>34</v>
      </c>
      <c r="AD28" s="7">
        <v>578</v>
      </c>
      <c r="AE28" s="7">
        <v>8</v>
      </c>
      <c r="AF28" s="22">
        <v>25</v>
      </c>
      <c r="AG28" s="23">
        <f t="shared" si="2"/>
        <v>0</v>
      </c>
      <c r="AH28" s="7">
        <v>0.6</v>
      </c>
      <c r="AI28" s="23">
        <f t="shared" si="3"/>
        <v>0</v>
      </c>
    </row>
    <row r="29" spans="1:35" ht="9.75">
      <c r="A29" s="15">
        <v>24</v>
      </c>
      <c r="B29" s="15" t="s">
        <v>4</v>
      </c>
      <c r="C29" s="16" t="s">
        <v>37</v>
      </c>
      <c r="D29" s="7">
        <v>0.1</v>
      </c>
      <c r="E29" s="15">
        <v>41</v>
      </c>
      <c r="F29" s="15" t="s">
        <v>65</v>
      </c>
      <c r="G29" s="15">
        <v>16</v>
      </c>
      <c r="H29" s="38" t="s">
        <v>72</v>
      </c>
      <c r="I29" s="15">
        <v>1.36</v>
      </c>
      <c r="J29" s="38" t="s">
        <v>73</v>
      </c>
      <c r="K29" s="15" t="str">
        <f t="shared" si="0"/>
        <v>41°161,36'</v>
      </c>
      <c r="L29" s="15" t="s">
        <v>125</v>
      </c>
      <c r="M29" s="18">
        <v>41.2670444444444</v>
      </c>
      <c r="N29" s="24">
        <v>43</v>
      </c>
      <c r="O29" s="24" t="s">
        <v>65</v>
      </c>
      <c r="P29" s="24">
        <v>35</v>
      </c>
      <c r="Q29" s="39" t="s">
        <v>72</v>
      </c>
      <c r="R29" s="24">
        <v>19.02</v>
      </c>
      <c r="S29" s="39" t="s">
        <v>73</v>
      </c>
      <c r="T29" s="24" t="str">
        <f t="shared" si="4"/>
        <v>43°3519,02'</v>
      </c>
      <c r="U29" s="15" t="s">
        <v>126</v>
      </c>
      <c r="V29" s="18">
        <v>43.5886166666667</v>
      </c>
      <c r="W29" s="7">
        <v>30</v>
      </c>
      <c r="X29" s="7" t="s">
        <v>61</v>
      </c>
      <c r="Y29" s="7" t="s">
        <v>69</v>
      </c>
      <c r="Z29" s="21">
        <v>47</v>
      </c>
      <c r="AA29" s="7">
        <v>682</v>
      </c>
      <c r="AB29" s="7">
        <v>8</v>
      </c>
      <c r="AC29" s="21">
        <v>34</v>
      </c>
      <c r="AD29" s="7">
        <v>578</v>
      </c>
      <c r="AE29" s="7">
        <v>8</v>
      </c>
      <c r="AF29" s="22">
        <v>15</v>
      </c>
      <c r="AG29" s="23">
        <f t="shared" si="2"/>
        <v>15</v>
      </c>
      <c r="AH29" s="7">
        <v>0.1</v>
      </c>
      <c r="AI29" s="23">
        <f t="shared" si="3"/>
        <v>0</v>
      </c>
    </row>
    <row r="30" spans="1:35" s="26" customFormat="1" ht="9.75">
      <c r="A30" s="15">
        <v>25</v>
      </c>
      <c r="B30" s="15" t="s">
        <v>4</v>
      </c>
      <c r="C30" s="16" t="s">
        <v>44</v>
      </c>
      <c r="D30" s="7">
        <v>0.3</v>
      </c>
      <c r="E30" s="15">
        <v>41</v>
      </c>
      <c r="F30" s="15" t="s">
        <v>65</v>
      </c>
      <c r="G30" s="15">
        <v>38</v>
      </c>
      <c r="H30" s="38" t="s">
        <v>72</v>
      </c>
      <c r="I30" s="15">
        <v>57.48</v>
      </c>
      <c r="J30" s="38" t="s">
        <v>73</v>
      </c>
      <c r="K30" s="15" t="str">
        <f t="shared" si="0"/>
        <v>41°3857,48'</v>
      </c>
      <c r="L30" s="15" t="s">
        <v>127</v>
      </c>
      <c r="M30" s="18">
        <v>41.6493</v>
      </c>
      <c r="N30" s="24">
        <v>42</v>
      </c>
      <c r="O30" s="24" t="s">
        <v>65</v>
      </c>
      <c r="P30" s="24">
        <v>11</v>
      </c>
      <c r="Q30" s="39" t="s">
        <v>72</v>
      </c>
      <c r="R30" s="24">
        <v>23.82</v>
      </c>
      <c r="S30" s="39" t="s">
        <v>73</v>
      </c>
      <c r="T30" s="24" t="str">
        <f t="shared" si="4"/>
        <v>42°1123,82'</v>
      </c>
      <c r="U30" s="15" t="s">
        <v>128</v>
      </c>
      <c r="V30" s="18">
        <v>42.18995</v>
      </c>
      <c r="W30" s="7">
        <v>22</v>
      </c>
      <c r="X30" s="7" t="s">
        <v>61</v>
      </c>
      <c r="Y30" s="7" t="s">
        <v>69</v>
      </c>
      <c r="Z30" s="21">
        <v>47</v>
      </c>
      <c r="AA30" s="7">
        <v>682</v>
      </c>
      <c r="AB30" s="7">
        <v>8</v>
      </c>
      <c r="AC30" s="21">
        <v>34</v>
      </c>
      <c r="AD30" s="7">
        <v>578</v>
      </c>
      <c r="AE30" s="7">
        <v>8</v>
      </c>
      <c r="AF30" s="25">
        <v>22</v>
      </c>
      <c r="AG30" s="23">
        <f t="shared" si="2"/>
        <v>0</v>
      </c>
      <c r="AH30" s="25">
        <v>0.3</v>
      </c>
      <c r="AI30" s="23">
        <f t="shared" si="3"/>
        <v>0</v>
      </c>
    </row>
    <row r="31" spans="1:35" s="26" customFormat="1" ht="6.75" customHeight="1">
      <c r="A31" s="27"/>
      <c r="B31" s="27"/>
      <c r="C31" s="28"/>
      <c r="D31" s="25"/>
      <c r="E31" s="27"/>
      <c r="F31" s="27"/>
      <c r="G31" s="27"/>
      <c r="H31" s="27"/>
      <c r="I31" s="27"/>
      <c r="J31" s="27"/>
      <c r="K31" s="27"/>
      <c r="L31" s="27"/>
      <c r="M31" s="29"/>
      <c r="N31" s="30"/>
      <c r="O31" s="30"/>
      <c r="P31" s="30"/>
      <c r="Q31" s="30"/>
      <c r="R31" s="30"/>
      <c r="S31" s="30"/>
      <c r="T31" s="30"/>
      <c r="U31" s="27"/>
      <c r="V31" s="29"/>
      <c r="W31" s="25"/>
      <c r="X31" s="25"/>
      <c r="Y31" s="25"/>
      <c r="Z31" s="31"/>
      <c r="AA31" s="25"/>
      <c r="AB31" s="25"/>
      <c r="AC31" s="31"/>
      <c r="AD31" s="25"/>
      <c r="AE31" s="25"/>
      <c r="AF31" s="25"/>
      <c r="AG31" s="23"/>
      <c r="AH31" s="25"/>
      <c r="AI31" s="23"/>
    </row>
    <row r="32" spans="1:35" ht="9.75">
      <c r="A32" s="11">
        <v>1</v>
      </c>
      <c r="B32" s="11">
        <v>2</v>
      </c>
      <c r="C32" s="11">
        <v>3</v>
      </c>
      <c r="D32" s="11">
        <v>4</v>
      </c>
      <c r="E32" s="11"/>
      <c r="F32" s="11"/>
      <c r="G32" s="11"/>
      <c r="H32" s="11"/>
      <c r="I32" s="11"/>
      <c r="J32" s="11"/>
      <c r="K32" s="11"/>
      <c r="L32" s="11">
        <v>5</v>
      </c>
      <c r="M32" s="12"/>
      <c r="N32" s="13"/>
      <c r="O32" s="13"/>
      <c r="P32" s="13"/>
      <c r="Q32" s="13"/>
      <c r="R32" s="13"/>
      <c r="S32" s="13"/>
      <c r="T32" s="13"/>
      <c r="U32" s="11">
        <v>6</v>
      </c>
      <c r="V32" s="12"/>
      <c r="W32" s="11">
        <v>7</v>
      </c>
      <c r="X32" s="11">
        <v>8</v>
      </c>
      <c r="Y32" s="11">
        <v>9</v>
      </c>
      <c r="Z32" s="11">
        <v>10</v>
      </c>
      <c r="AA32" s="11">
        <v>11</v>
      </c>
      <c r="AB32" s="11">
        <v>12</v>
      </c>
      <c r="AC32" s="11">
        <v>13</v>
      </c>
      <c r="AD32" s="11">
        <v>14</v>
      </c>
      <c r="AE32" s="11">
        <v>15</v>
      </c>
      <c r="AF32" s="32"/>
      <c r="AG32" s="14"/>
      <c r="AH32" s="33"/>
      <c r="AI32" s="14"/>
    </row>
    <row r="33" spans="1:35" s="14" customFormat="1" ht="9.75">
      <c r="A33" s="15">
        <v>26</v>
      </c>
      <c r="B33" s="15" t="s">
        <v>2</v>
      </c>
      <c r="C33" s="16" t="s">
        <v>16</v>
      </c>
      <c r="D33" s="7">
        <v>0.1</v>
      </c>
      <c r="E33" s="15">
        <v>41</v>
      </c>
      <c r="F33" s="15" t="s">
        <v>65</v>
      </c>
      <c r="G33" s="15">
        <v>44</v>
      </c>
      <c r="H33" s="38" t="s">
        <v>72</v>
      </c>
      <c r="I33" s="15">
        <v>8.56</v>
      </c>
      <c r="J33" s="38" t="s">
        <v>73</v>
      </c>
      <c r="K33" s="15" t="str">
        <f aca="true" t="shared" si="5" ref="K33:K49">E33&amp;F33&amp;G33&amp;H33&amp;I33&amp;J33</f>
        <v>41°448,56'</v>
      </c>
      <c r="L33" s="15" t="s">
        <v>129</v>
      </c>
      <c r="M33" s="18">
        <v>41.7357111111111</v>
      </c>
      <c r="N33" s="24">
        <v>43</v>
      </c>
      <c r="O33" s="24" t="s">
        <v>65</v>
      </c>
      <c r="P33" s="24">
        <v>33</v>
      </c>
      <c r="Q33" s="39" t="s">
        <v>72</v>
      </c>
      <c r="R33" s="24">
        <v>13.34</v>
      </c>
      <c r="S33" s="39" t="s">
        <v>73</v>
      </c>
      <c r="T33" s="24" t="str">
        <f aca="true" t="shared" si="6" ref="T33:T49">N33&amp;O33&amp;P33&amp;Q33&amp;R33&amp;S33</f>
        <v>43°3313,34'</v>
      </c>
      <c r="U33" s="15" t="s">
        <v>130</v>
      </c>
      <c r="V33" s="18">
        <v>43.5537055555556</v>
      </c>
      <c r="W33" s="7">
        <v>25</v>
      </c>
      <c r="X33" s="7" t="s">
        <v>61</v>
      </c>
      <c r="Y33" s="7" t="s">
        <v>69</v>
      </c>
      <c r="Z33" s="21">
        <v>47</v>
      </c>
      <c r="AA33" s="7">
        <v>682</v>
      </c>
      <c r="AB33" s="7">
        <v>8</v>
      </c>
      <c r="AC33" s="21">
        <v>34</v>
      </c>
      <c r="AD33" s="7">
        <v>578</v>
      </c>
      <c r="AE33" s="7">
        <v>8</v>
      </c>
      <c r="AF33" s="34">
        <v>25</v>
      </c>
      <c r="AG33" s="23">
        <f aca="true" t="shared" si="7" ref="AG33:AG49">W33-AF33</f>
        <v>0</v>
      </c>
      <c r="AH33" s="34">
        <v>0.1</v>
      </c>
      <c r="AI33" s="23">
        <f aca="true" t="shared" si="8" ref="AI33:AI49">D33-AH33</f>
        <v>0</v>
      </c>
    </row>
    <row r="34" spans="1:35" ht="9.75">
      <c r="A34" s="15">
        <v>27</v>
      </c>
      <c r="B34" s="15" t="s">
        <v>2</v>
      </c>
      <c r="C34" s="16" t="s">
        <v>18</v>
      </c>
      <c r="D34" s="7">
        <v>0.5</v>
      </c>
      <c r="E34" s="15">
        <v>42</v>
      </c>
      <c r="F34" s="15" t="s">
        <v>65</v>
      </c>
      <c r="G34" s="15">
        <v>0</v>
      </c>
      <c r="H34" s="38" t="s">
        <v>72</v>
      </c>
      <c r="I34" s="15">
        <v>8.35</v>
      </c>
      <c r="J34" s="38" t="s">
        <v>73</v>
      </c>
      <c r="K34" s="15" t="str">
        <f t="shared" si="5"/>
        <v>42°08,35'</v>
      </c>
      <c r="L34" s="15" t="s">
        <v>131</v>
      </c>
      <c r="M34" s="18">
        <v>42.0023194444444</v>
      </c>
      <c r="N34" s="24">
        <v>43</v>
      </c>
      <c r="O34" s="24" t="s">
        <v>65</v>
      </c>
      <c r="P34" s="24">
        <v>33</v>
      </c>
      <c r="Q34" s="39" t="s">
        <v>72</v>
      </c>
      <c r="R34" s="24">
        <v>39.3</v>
      </c>
      <c r="S34" s="39" t="s">
        <v>73</v>
      </c>
      <c r="T34" s="24" t="str">
        <f t="shared" si="6"/>
        <v>43°3339,3'</v>
      </c>
      <c r="U34" s="15" t="s">
        <v>132</v>
      </c>
      <c r="V34" s="18">
        <v>43.5609166666667</v>
      </c>
      <c r="W34" s="7">
        <v>32</v>
      </c>
      <c r="X34" s="7" t="s">
        <v>61</v>
      </c>
      <c r="Y34" s="7" t="s">
        <v>69</v>
      </c>
      <c r="Z34" s="21">
        <v>47</v>
      </c>
      <c r="AA34" s="7">
        <v>682</v>
      </c>
      <c r="AB34" s="7">
        <v>8</v>
      </c>
      <c r="AC34" s="21">
        <v>34</v>
      </c>
      <c r="AD34" s="7">
        <v>578</v>
      </c>
      <c r="AE34" s="7">
        <v>8</v>
      </c>
      <c r="AF34" s="22">
        <v>32</v>
      </c>
      <c r="AG34" s="23">
        <f t="shared" si="7"/>
        <v>0</v>
      </c>
      <c r="AH34" s="7">
        <v>0.5</v>
      </c>
      <c r="AI34" s="23">
        <f t="shared" si="8"/>
        <v>0</v>
      </c>
    </row>
    <row r="35" spans="1:35" ht="9.75">
      <c r="A35" s="15">
        <v>28</v>
      </c>
      <c r="B35" s="15" t="s">
        <v>2</v>
      </c>
      <c r="C35" s="16" t="s">
        <v>20</v>
      </c>
      <c r="D35" s="7">
        <v>1</v>
      </c>
      <c r="E35" s="15">
        <v>41</v>
      </c>
      <c r="F35" s="15" t="s">
        <v>65</v>
      </c>
      <c r="G35" s="15">
        <v>49</v>
      </c>
      <c r="H35" s="38" t="s">
        <v>72</v>
      </c>
      <c r="I35" s="15">
        <v>26.5</v>
      </c>
      <c r="J35" s="38" t="s">
        <v>73</v>
      </c>
      <c r="K35" s="15" t="str">
        <f t="shared" si="5"/>
        <v>41°4926,5'</v>
      </c>
      <c r="L35" s="15" t="s">
        <v>133</v>
      </c>
      <c r="M35" s="18">
        <v>41.8240277777778</v>
      </c>
      <c r="N35" s="24">
        <v>43</v>
      </c>
      <c r="O35" s="24" t="s">
        <v>65</v>
      </c>
      <c r="P35" s="24">
        <v>23</v>
      </c>
      <c r="Q35" s="39" t="s">
        <v>72</v>
      </c>
      <c r="R35" s="24">
        <v>0.58</v>
      </c>
      <c r="S35" s="39" t="s">
        <v>73</v>
      </c>
      <c r="T35" s="24" t="str">
        <f t="shared" si="6"/>
        <v>43°230,58'</v>
      </c>
      <c r="U35" s="15" t="s">
        <v>134</v>
      </c>
      <c r="V35" s="18">
        <v>43.3834944444444</v>
      </c>
      <c r="W35" s="7">
        <v>20</v>
      </c>
      <c r="X35" s="7" t="s">
        <v>61</v>
      </c>
      <c r="Y35" s="7" t="s">
        <v>69</v>
      </c>
      <c r="Z35" s="21">
        <v>47</v>
      </c>
      <c r="AA35" s="7">
        <v>682</v>
      </c>
      <c r="AB35" s="7">
        <v>8</v>
      </c>
      <c r="AC35" s="21">
        <v>34</v>
      </c>
      <c r="AD35" s="7">
        <v>578</v>
      </c>
      <c r="AE35" s="7">
        <v>8</v>
      </c>
      <c r="AF35" s="22">
        <v>20</v>
      </c>
      <c r="AG35" s="23">
        <f t="shared" si="7"/>
        <v>0</v>
      </c>
      <c r="AH35" s="7">
        <v>1</v>
      </c>
      <c r="AI35" s="23">
        <f t="shared" si="8"/>
        <v>0</v>
      </c>
    </row>
    <row r="36" spans="1:35" ht="9.75">
      <c r="A36" s="15">
        <v>29</v>
      </c>
      <c r="B36" s="15" t="s">
        <v>2</v>
      </c>
      <c r="C36" s="16" t="s">
        <v>27</v>
      </c>
      <c r="D36" s="7">
        <v>0.4</v>
      </c>
      <c r="E36" s="15">
        <v>42</v>
      </c>
      <c r="F36" s="15" t="s">
        <v>65</v>
      </c>
      <c r="G36" s="15">
        <v>0</v>
      </c>
      <c r="H36" s="38" t="s">
        <v>72</v>
      </c>
      <c r="I36" s="15">
        <v>7.12</v>
      </c>
      <c r="J36" s="38" t="s">
        <v>73</v>
      </c>
      <c r="K36" s="15" t="str">
        <f t="shared" si="5"/>
        <v>42°07,12'</v>
      </c>
      <c r="L36" s="15" t="s">
        <v>135</v>
      </c>
      <c r="M36" s="18">
        <v>42.0019777777778</v>
      </c>
      <c r="N36" s="24">
        <v>44</v>
      </c>
      <c r="O36" s="24" t="s">
        <v>65</v>
      </c>
      <c r="P36" s="24">
        <v>39</v>
      </c>
      <c r="Q36" s="39" t="s">
        <v>72</v>
      </c>
      <c r="R36" s="24">
        <v>23.75</v>
      </c>
      <c r="S36" s="39" t="s">
        <v>73</v>
      </c>
      <c r="T36" s="24" t="str">
        <f t="shared" si="6"/>
        <v>44°3923,75'</v>
      </c>
      <c r="U36" s="15" t="s">
        <v>136</v>
      </c>
      <c r="V36" s="18">
        <v>44.6565972222222</v>
      </c>
      <c r="W36" s="7">
        <v>30</v>
      </c>
      <c r="X36" s="7" t="s">
        <v>61</v>
      </c>
      <c r="Y36" s="7" t="s">
        <v>69</v>
      </c>
      <c r="Z36" s="21">
        <v>47</v>
      </c>
      <c r="AA36" s="7">
        <v>682</v>
      </c>
      <c r="AB36" s="7">
        <v>8</v>
      </c>
      <c r="AC36" s="21">
        <v>34</v>
      </c>
      <c r="AD36" s="7">
        <v>578</v>
      </c>
      <c r="AE36" s="7">
        <v>8</v>
      </c>
      <c r="AF36" s="22">
        <v>12</v>
      </c>
      <c r="AG36" s="23">
        <f t="shared" si="7"/>
        <v>18</v>
      </c>
      <c r="AH36" s="7">
        <v>0.4</v>
      </c>
      <c r="AI36" s="23">
        <f t="shared" si="8"/>
        <v>0</v>
      </c>
    </row>
    <row r="37" spans="1:35" ht="9.75">
      <c r="A37" s="15">
        <v>30</v>
      </c>
      <c r="B37" s="15" t="s">
        <v>2</v>
      </c>
      <c r="C37" s="16" t="s">
        <v>28</v>
      </c>
      <c r="D37" s="7">
        <v>4.4</v>
      </c>
      <c r="E37" s="15">
        <v>42</v>
      </c>
      <c r="F37" s="15" t="s">
        <v>65</v>
      </c>
      <c r="G37" s="15">
        <v>1</v>
      </c>
      <c r="H37" s="38" t="s">
        <v>72</v>
      </c>
      <c r="I37" s="15">
        <v>56.1</v>
      </c>
      <c r="J37" s="38" t="s">
        <v>73</v>
      </c>
      <c r="K37" s="15" t="str">
        <f t="shared" si="5"/>
        <v>42°156,1'</v>
      </c>
      <c r="L37" s="15" t="s">
        <v>137</v>
      </c>
      <c r="M37" s="18">
        <v>42.03225</v>
      </c>
      <c r="N37" s="24">
        <v>44</v>
      </c>
      <c r="O37" s="24" t="s">
        <v>65</v>
      </c>
      <c r="P37" s="24">
        <v>2</v>
      </c>
      <c r="Q37" s="39" t="s">
        <v>72</v>
      </c>
      <c r="R37" s="24">
        <v>50.99</v>
      </c>
      <c r="S37" s="39" t="s">
        <v>73</v>
      </c>
      <c r="T37" s="24" t="str">
        <f t="shared" si="6"/>
        <v>44°250,99'</v>
      </c>
      <c r="U37" s="15" t="s">
        <v>138</v>
      </c>
      <c r="V37" s="18">
        <v>44.0474972222222</v>
      </c>
      <c r="W37" s="7">
        <v>166</v>
      </c>
      <c r="X37" s="7" t="s">
        <v>61</v>
      </c>
      <c r="Y37" s="7" t="s">
        <v>69</v>
      </c>
      <c r="Z37" s="21">
        <v>47</v>
      </c>
      <c r="AA37" s="7">
        <v>682</v>
      </c>
      <c r="AB37" s="7">
        <v>8</v>
      </c>
      <c r="AC37" s="21">
        <v>34</v>
      </c>
      <c r="AD37" s="7">
        <v>578</v>
      </c>
      <c r="AE37" s="7">
        <v>8</v>
      </c>
      <c r="AF37" s="22">
        <v>166</v>
      </c>
      <c r="AG37" s="23">
        <f t="shared" si="7"/>
        <v>0</v>
      </c>
      <c r="AH37" s="7">
        <v>4.4</v>
      </c>
      <c r="AI37" s="23">
        <f t="shared" si="8"/>
        <v>0</v>
      </c>
    </row>
    <row r="38" spans="1:35" ht="9.75">
      <c r="A38" s="15">
        <v>31</v>
      </c>
      <c r="B38" s="15" t="s">
        <v>5</v>
      </c>
      <c r="C38" s="16" t="s">
        <v>30</v>
      </c>
      <c r="D38" s="7">
        <v>0.6</v>
      </c>
      <c r="E38" s="15">
        <v>42</v>
      </c>
      <c r="F38" s="15" t="s">
        <v>65</v>
      </c>
      <c r="G38" s="15">
        <v>37</v>
      </c>
      <c r="H38" s="38" t="s">
        <v>72</v>
      </c>
      <c r="I38" s="15">
        <v>31.34</v>
      </c>
      <c r="J38" s="38" t="s">
        <v>73</v>
      </c>
      <c r="K38" s="15" t="str">
        <f t="shared" si="5"/>
        <v>42°3731,34'</v>
      </c>
      <c r="L38" s="15" t="s">
        <v>139</v>
      </c>
      <c r="M38" s="18">
        <v>42.6253722222222</v>
      </c>
      <c r="N38" s="24">
        <v>44</v>
      </c>
      <c r="O38" s="24" t="s">
        <v>65</v>
      </c>
      <c r="P38" s="24">
        <v>36</v>
      </c>
      <c r="Q38" s="39" t="s">
        <v>72</v>
      </c>
      <c r="R38" s="24">
        <v>42.95</v>
      </c>
      <c r="S38" s="39" t="s">
        <v>73</v>
      </c>
      <c r="T38" s="24" t="str">
        <f t="shared" si="6"/>
        <v>44°3642,95'</v>
      </c>
      <c r="U38" s="15" t="s">
        <v>140</v>
      </c>
      <c r="V38" s="18">
        <v>44.6119305555556</v>
      </c>
      <c r="W38" s="7">
        <v>20</v>
      </c>
      <c r="X38" s="7" t="s">
        <v>61</v>
      </c>
      <c r="Y38" s="7" t="s">
        <v>69</v>
      </c>
      <c r="Z38" s="21">
        <v>31</v>
      </c>
      <c r="AA38" s="7">
        <v>554</v>
      </c>
      <c r="AB38" s="7">
        <v>8</v>
      </c>
      <c r="AC38" s="21">
        <v>31</v>
      </c>
      <c r="AD38" s="7">
        <v>554</v>
      </c>
      <c r="AE38" s="7">
        <v>8</v>
      </c>
      <c r="AF38" s="22">
        <v>20</v>
      </c>
      <c r="AG38" s="23">
        <f t="shared" si="7"/>
        <v>0</v>
      </c>
      <c r="AH38" s="7">
        <v>0.6</v>
      </c>
      <c r="AI38" s="23">
        <f t="shared" si="8"/>
        <v>0</v>
      </c>
    </row>
    <row r="39" spans="1:35" ht="9.75">
      <c r="A39" s="15">
        <v>32</v>
      </c>
      <c r="B39" s="15" t="s">
        <v>8</v>
      </c>
      <c r="C39" s="16" t="s">
        <v>19</v>
      </c>
      <c r="D39" s="7">
        <v>1.6</v>
      </c>
      <c r="E39" s="15">
        <v>41</v>
      </c>
      <c r="F39" s="15" t="s">
        <v>65</v>
      </c>
      <c r="G39" s="15">
        <v>28</v>
      </c>
      <c r="H39" s="38" t="s">
        <v>72</v>
      </c>
      <c r="I39" s="15">
        <v>0.76</v>
      </c>
      <c r="J39" s="38" t="s">
        <v>73</v>
      </c>
      <c r="K39" s="15" t="str">
        <f t="shared" si="5"/>
        <v>41°280,76'</v>
      </c>
      <c r="L39" s="15" t="s">
        <v>141</v>
      </c>
      <c r="M39" s="18">
        <v>41.4668777777778</v>
      </c>
      <c r="N39" s="24">
        <v>44</v>
      </c>
      <c r="O39" s="24" t="s">
        <v>65</v>
      </c>
      <c r="P39" s="24">
        <v>32</v>
      </c>
      <c r="Q39" s="39" t="s">
        <v>72</v>
      </c>
      <c r="R39" s="24">
        <v>17.39</v>
      </c>
      <c r="S39" s="39" t="s">
        <v>73</v>
      </c>
      <c r="T39" s="24" t="str">
        <f t="shared" si="6"/>
        <v>44°3217,39'</v>
      </c>
      <c r="U39" s="15" t="s">
        <v>142</v>
      </c>
      <c r="V39" s="18">
        <v>44.5381638888889</v>
      </c>
      <c r="W39" s="7">
        <v>30</v>
      </c>
      <c r="X39" s="7" t="s">
        <v>61</v>
      </c>
      <c r="Y39" s="7" t="s">
        <v>69</v>
      </c>
      <c r="Z39" s="21">
        <v>59</v>
      </c>
      <c r="AA39" s="7">
        <v>778</v>
      </c>
      <c r="AB39" s="7">
        <v>8</v>
      </c>
      <c r="AC39" s="21">
        <v>39</v>
      </c>
      <c r="AD39" s="7">
        <v>618</v>
      </c>
      <c r="AE39" s="7">
        <v>8</v>
      </c>
      <c r="AF39" s="22">
        <v>30</v>
      </c>
      <c r="AG39" s="23">
        <f t="shared" si="7"/>
        <v>0</v>
      </c>
      <c r="AH39" s="7">
        <v>1.6</v>
      </c>
      <c r="AI39" s="23">
        <f t="shared" si="8"/>
        <v>0</v>
      </c>
    </row>
    <row r="40" spans="1:35" ht="9.75">
      <c r="A40" s="15">
        <v>33</v>
      </c>
      <c r="B40" s="15" t="s">
        <v>8</v>
      </c>
      <c r="C40" s="16" t="s">
        <v>26</v>
      </c>
      <c r="D40" s="7">
        <v>3.1</v>
      </c>
      <c r="E40" s="15">
        <v>41</v>
      </c>
      <c r="F40" s="15" t="s">
        <v>65</v>
      </c>
      <c r="G40" s="15">
        <v>22</v>
      </c>
      <c r="H40" s="38" t="s">
        <v>72</v>
      </c>
      <c r="I40" s="15">
        <v>39.82</v>
      </c>
      <c r="J40" s="38" t="s">
        <v>73</v>
      </c>
      <c r="K40" s="15" t="str">
        <f t="shared" si="5"/>
        <v>41°2239,82'</v>
      </c>
      <c r="L40" s="15" t="s">
        <v>143</v>
      </c>
      <c r="M40" s="18">
        <v>41.3777277777778</v>
      </c>
      <c r="N40" s="24">
        <v>44</v>
      </c>
      <c r="O40" s="24" t="s">
        <v>65</v>
      </c>
      <c r="P40" s="24">
        <v>12</v>
      </c>
      <c r="Q40" s="39" t="s">
        <v>72</v>
      </c>
      <c r="R40" s="24">
        <v>52.63</v>
      </c>
      <c r="S40" s="39" t="s">
        <v>73</v>
      </c>
      <c r="T40" s="24" t="str">
        <f t="shared" si="6"/>
        <v>44°1252,63'</v>
      </c>
      <c r="U40" s="15" t="s">
        <v>144</v>
      </c>
      <c r="V40" s="18">
        <v>44.2146194444444</v>
      </c>
      <c r="W40" s="7">
        <v>60</v>
      </c>
      <c r="X40" s="7" t="s">
        <v>62</v>
      </c>
      <c r="Y40" s="7" t="s">
        <v>69</v>
      </c>
      <c r="Z40" s="21">
        <v>59</v>
      </c>
      <c r="AA40" s="7">
        <v>778</v>
      </c>
      <c r="AB40" s="7">
        <v>8</v>
      </c>
      <c r="AC40" s="21">
        <v>39</v>
      </c>
      <c r="AD40" s="7">
        <v>618</v>
      </c>
      <c r="AE40" s="7">
        <v>8</v>
      </c>
      <c r="AF40" s="22">
        <v>210</v>
      </c>
      <c r="AG40" s="23">
        <f t="shared" si="7"/>
        <v>-150</v>
      </c>
      <c r="AH40" s="7">
        <v>3.1</v>
      </c>
      <c r="AI40" s="23">
        <f t="shared" si="8"/>
        <v>0</v>
      </c>
    </row>
    <row r="41" spans="1:35" ht="9.75">
      <c r="A41" s="15">
        <v>34</v>
      </c>
      <c r="B41" s="15" t="s">
        <v>8</v>
      </c>
      <c r="C41" s="16" t="s">
        <v>48</v>
      </c>
      <c r="D41" s="7">
        <v>0.5</v>
      </c>
      <c r="E41" s="15">
        <v>41</v>
      </c>
      <c r="F41" s="15" t="s">
        <v>65</v>
      </c>
      <c r="G41" s="15">
        <v>38</v>
      </c>
      <c r="H41" s="38" t="s">
        <v>72</v>
      </c>
      <c r="I41" s="15">
        <v>5.98</v>
      </c>
      <c r="J41" s="38" t="s">
        <v>73</v>
      </c>
      <c r="K41" s="15" t="str">
        <f t="shared" si="5"/>
        <v>41°385,98'</v>
      </c>
      <c r="L41" s="15" t="s">
        <v>145</v>
      </c>
      <c r="M41" s="18">
        <v>41.6349944444444</v>
      </c>
      <c r="N41" s="24">
        <v>44</v>
      </c>
      <c r="O41" s="24" t="s">
        <v>65</v>
      </c>
      <c r="P41" s="24">
        <v>14</v>
      </c>
      <c r="Q41" s="39" t="s">
        <v>72</v>
      </c>
      <c r="R41" s="24">
        <v>19.11</v>
      </c>
      <c r="S41" s="39" t="s">
        <v>73</v>
      </c>
      <c r="T41" s="24" t="str">
        <f t="shared" si="6"/>
        <v>44°1419,11'</v>
      </c>
      <c r="U41" s="15" t="s">
        <v>146</v>
      </c>
      <c r="V41" s="18">
        <v>44.2386416666667</v>
      </c>
      <c r="W41" s="7">
        <v>50</v>
      </c>
      <c r="X41" s="7" t="s">
        <v>61</v>
      </c>
      <c r="Y41" s="7" t="s">
        <v>69</v>
      </c>
      <c r="Z41" s="21">
        <v>59</v>
      </c>
      <c r="AA41" s="7">
        <v>778</v>
      </c>
      <c r="AB41" s="7">
        <v>8</v>
      </c>
      <c r="AC41" s="21">
        <v>39</v>
      </c>
      <c r="AD41" s="7">
        <v>618</v>
      </c>
      <c r="AE41" s="7">
        <v>8</v>
      </c>
      <c r="AF41" s="22">
        <v>45</v>
      </c>
      <c r="AG41" s="23">
        <f t="shared" si="7"/>
        <v>5</v>
      </c>
      <c r="AH41" s="7">
        <v>0.5</v>
      </c>
      <c r="AI41" s="23">
        <f t="shared" si="8"/>
        <v>0</v>
      </c>
    </row>
    <row r="42" spans="1:35" ht="9.75">
      <c r="A42" s="15">
        <v>35</v>
      </c>
      <c r="B42" s="15" t="s">
        <v>7</v>
      </c>
      <c r="C42" s="16" t="s">
        <v>33</v>
      </c>
      <c r="D42" s="7">
        <v>4.5</v>
      </c>
      <c r="E42" s="15">
        <v>41</v>
      </c>
      <c r="F42" s="15" t="s">
        <v>65</v>
      </c>
      <c r="G42" s="15">
        <v>54</v>
      </c>
      <c r="H42" s="38" t="s">
        <v>72</v>
      </c>
      <c r="I42" s="15">
        <v>23.19</v>
      </c>
      <c r="J42" s="38" t="s">
        <v>73</v>
      </c>
      <c r="K42" s="15" t="str">
        <f t="shared" si="5"/>
        <v>41°5423,19'</v>
      </c>
      <c r="L42" s="15" t="s">
        <v>147</v>
      </c>
      <c r="M42" s="18">
        <v>41.9064416666667</v>
      </c>
      <c r="N42" s="24">
        <v>45</v>
      </c>
      <c r="O42" s="24" t="s">
        <v>65</v>
      </c>
      <c r="P42" s="24">
        <v>49</v>
      </c>
      <c r="Q42" s="39" t="s">
        <v>72</v>
      </c>
      <c r="R42" s="24">
        <v>41.44</v>
      </c>
      <c r="S42" s="39" t="s">
        <v>73</v>
      </c>
      <c r="T42" s="24" t="str">
        <f t="shared" si="6"/>
        <v>45°4941,44'</v>
      </c>
      <c r="U42" s="15" t="s">
        <v>148</v>
      </c>
      <c r="V42" s="18">
        <v>45.8281777777778</v>
      </c>
      <c r="W42" s="7">
        <v>25</v>
      </c>
      <c r="X42" s="7" t="s">
        <v>61</v>
      </c>
      <c r="Y42" s="7" t="s">
        <v>69</v>
      </c>
      <c r="Z42" s="21">
        <v>23</v>
      </c>
      <c r="AA42" s="7">
        <v>490</v>
      </c>
      <c r="AB42" s="7">
        <v>8</v>
      </c>
      <c r="AC42" s="21">
        <v>23</v>
      </c>
      <c r="AD42" s="7">
        <v>490</v>
      </c>
      <c r="AE42" s="7">
        <v>8</v>
      </c>
      <c r="AF42" s="22">
        <v>60</v>
      </c>
      <c r="AG42" s="23">
        <f t="shared" si="7"/>
        <v>-35</v>
      </c>
      <c r="AH42" s="7">
        <v>4.5</v>
      </c>
      <c r="AI42" s="23">
        <f t="shared" si="8"/>
        <v>0</v>
      </c>
    </row>
    <row r="43" spans="1:35" ht="9.75">
      <c r="A43" s="15">
        <v>36</v>
      </c>
      <c r="B43" s="15" t="s">
        <v>7</v>
      </c>
      <c r="C43" s="16" t="s">
        <v>43</v>
      </c>
      <c r="D43" s="7">
        <v>0.2</v>
      </c>
      <c r="E43" s="15">
        <v>41</v>
      </c>
      <c r="F43" s="15" t="s">
        <v>65</v>
      </c>
      <c r="G43" s="15">
        <v>43</v>
      </c>
      <c r="H43" s="38" t="s">
        <v>72</v>
      </c>
      <c r="I43" s="15">
        <v>40.7</v>
      </c>
      <c r="J43" s="38" t="s">
        <v>73</v>
      </c>
      <c r="K43" s="15" t="str">
        <f t="shared" si="5"/>
        <v>41°4340,7'</v>
      </c>
      <c r="L43" s="15" t="s">
        <v>149</v>
      </c>
      <c r="M43" s="18">
        <v>41.72797222222223</v>
      </c>
      <c r="N43" s="24">
        <v>45</v>
      </c>
      <c r="O43" s="24" t="s">
        <v>65</v>
      </c>
      <c r="P43" s="24">
        <v>17</v>
      </c>
      <c r="Q43" s="39" t="s">
        <v>72</v>
      </c>
      <c r="R43" s="24">
        <v>17</v>
      </c>
      <c r="S43" s="39" t="s">
        <v>73</v>
      </c>
      <c r="T43" s="24" t="str">
        <f t="shared" si="6"/>
        <v>45°1717'</v>
      </c>
      <c r="U43" s="15" t="s">
        <v>150</v>
      </c>
      <c r="V43" s="18">
        <v>45.28805555555555</v>
      </c>
      <c r="W43" s="7">
        <v>25</v>
      </c>
      <c r="X43" s="7" t="s">
        <v>61</v>
      </c>
      <c r="Y43" s="7" t="s">
        <v>69</v>
      </c>
      <c r="Z43" s="21">
        <v>23</v>
      </c>
      <c r="AA43" s="7">
        <v>490</v>
      </c>
      <c r="AB43" s="7">
        <v>8</v>
      </c>
      <c r="AC43" s="21">
        <v>23</v>
      </c>
      <c r="AD43" s="7">
        <v>490</v>
      </c>
      <c r="AE43" s="7">
        <v>8</v>
      </c>
      <c r="AF43" s="22">
        <v>15</v>
      </c>
      <c r="AG43" s="23">
        <f t="shared" si="7"/>
        <v>10</v>
      </c>
      <c r="AH43" s="7">
        <v>0.2</v>
      </c>
      <c r="AI43" s="23">
        <f t="shared" si="8"/>
        <v>0</v>
      </c>
    </row>
    <row r="44" spans="1:35" ht="9.75">
      <c r="A44" s="15">
        <v>37</v>
      </c>
      <c r="B44" s="15" t="s">
        <v>7</v>
      </c>
      <c r="C44" s="16" t="s">
        <v>51</v>
      </c>
      <c r="D44" s="7">
        <v>5</v>
      </c>
      <c r="E44" s="15">
        <v>41</v>
      </c>
      <c r="F44" s="15" t="s">
        <v>65</v>
      </c>
      <c r="G44" s="15">
        <v>41</v>
      </c>
      <c r="H44" s="38" t="s">
        <v>72</v>
      </c>
      <c r="I44" s="15">
        <v>44.75</v>
      </c>
      <c r="J44" s="38" t="s">
        <v>73</v>
      </c>
      <c r="K44" s="15" t="str">
        <f t="shared" si="5"/>
        <v>41°4144,75'</v>
      </c>
      <c r="L44" s="15" t="s">
        <v>151</v>
      </c>
      <c r="M44" s="18">
        <v>41.6957638888889</v>
      </c>
      <c r="N44" s="24">
        <v>44</v>
      </c>
      <c r="O44" s="24" t="s">
        <v>65</v>
      </c>
      <c r="P44" s="24">
        <v>47</v>
      </c>
      <c r="Q44" s="39" t="s">
        <v>72</v>
      </c>
      <c r="R44" s="24">
        <v>6.44</v>
      </c>
      <c r="S44" s="39" t="s">
        <v>73</v>
      </c>
      <c r="T44" s="24" t="str">
        <f t="shared" si="6"/>
        <v>44°476,44'</v>
      </c>
      <c r="U44" s="15" t="s">
        <v>152</v>
      </c>
      <c r="V44" s="18">
        <v>44.7851222222222</v>
      </c>
      <c r="W44" s="7">
        <v>120</v>
      </c>
      <c r="X44" s="7" t="s">
        <v>61</v>
      </c>
      <c r="Y44" s="7" t="s">
        <v>69</v>
      </c>
      <c r="Z44" s="21">
        <v>23</v>
      </c>
      <c r="AA44" s="7">
        <v>490</v>
      </c>
      <c r="AB44" s="7">
        <v>8</v>
      </c>
      <c r="AC44" s="21">
        <v>23</v>
      </c>
      <c r="AD44" s="7">
        <v>490</v>
      </c>
      <c r="AE44" s="7">
        <v>8</v>
      </c>
      <c r="AF44" s="22">
        <v>258</v>
      </c>
      <c r="AG44" s="23">
        <f t="shared" si="7"/>
        <v>-138</v>
      </c>
      <c r="AH44" s="7">
        <v>5</v>
      </c>
      <c r="AI44" s="23">
        <f t="shared" si="8"/>
        <v>0</v>
      </c>
    </row>
    <row r="45" spans="1:35" ht="9.75">
      <c r="A45" s="15">
        <v>38</v>
      </c>
      <c r="B45" s="15" t="s">
        <v>7</v>
      </c>
      <c r="C45" s="16" t="s">
        <v>47</v>
      </c>
      <c r="D45" s="7">
        <v>0.3</v>
      </c>
      <c r="E45" s="15">
        <v>42</v>
      </c>
      <c r="F45" s="15" t="s">
        <v>65</v>
      </c>
      <c r="G45" s="15">
        <v>6</v>
      </c>
      <c r="H45" s="38" t="s">
        <v>72</v>
      </c>
      <c r="I45" s="15">
        <v>7.3</v>
      </c>
      <c r="J45" s="38" t="s">
        <v>73</v>
      </c>
      <c r="K45" s="15" t="str">
        <f t="shared" si="5"/>
        <v>42°67,3'</v>
      </c>
      <c r="L45" s="15" t="s">
        <v>153</v>
      </c>
      <c r="M45" s="18">
        <v>42.1020277777778</v>
      </c>
      <c r="N45" s="24">
        <v>44</v>
      </c>
      <c r="O45" s="24" t="s">
        <v>65</v>
      </c>
      <c r="P45" s="24">
        <v>56</v>
      </c>
      <c r="Q45" s="39" t="s">
        <v>72</v>
      </c>
      <c r="R45" s="24">
        <v>54.7</v>
      </c>
      <c r="S45" s="39" t="s">
        <v>73</v>
      </c>
      <c r="T45" s="24" t="str">
        <f t="shared" si="6"/>
        <v>44°5654,7'</v>
      </c>
      <c r="U45" s="15" t="s">
        <v>154</v>
      </c>
      <c r="V45" s="18">
        <v>44.9485277777778</v>
      </c>
      <c r="W45" s="7">
        <v>20</v>
      </c>
      <c r="X45" s="7" t="s">
        <v>61</v>
      </c>
      <c r="Y45" s="7" t="s">
        <v>69</v>
      </c>
      <c r="Z45" s="21">
        <v>23</v>
      </c>
      <c r="AA45" s="7">
        <v>490</v>
      </c>
      <c r="AB45" s="7">
        <v>8</v>
      </c>
      <c r="AC45" s="21">
        <v>23</v>
      </c>
      <c r="AD45" s="7">
        <v>490</v>
      </c>
      <c r="AE45" s="7">
        <v>8</v>
      </c>
      <c r="AF45" s="22">
        <v>30</v>
      </c>
      <c r="AG45" s="23">
        <f t="shared" si="7"/>
        <v>-10</v>
      </c>
      <c r="AH45" s="7">
        <v>0.3</v>
      </c>
      <c r="AI45" s="23">
        <f t="shared" si="8"/>
        <v>0</v>
      </c>
    </row>
    <row r="46" spans="1:35" ht="9.75">
      <c r="A46" s="15">
        <v>39</v>
      </c>
      <c r="B46" s="15" t="s">
        <v>7</v>
      </c>
      <c r="C46" s="16" t="s">
        <v>49</v>
      </c>
      <c r="D46" s="7">
        <v>0.6</v>
      </c>
      <c r="E46" s="15">
        <v>41</v>
      </c>
      <c r="F46" s="15" t="s">
        <v>65</v>
      </c>
      <c r="G46" s="15">
        <v>52</v>
      </c>
      <c r="H46" s="38" t="s">
        <v>72</v>
      </c>
      <c r="I46" s="15">
        <v>13.23</v>
      </c>
      <c r="J46" s="38" t="s">
        <v>73</v>
      </c>
      <c r="K46" s="15" t="str">
        <f t="shared" si="5"/>
        <v>41°5213,23'</v>
      </c>
      <c r="L46" s="15" t="s">
        <v>155</v>
      </c>
      <c r="M46" s="18">
        <v>41.8703416666667</v>
      </c>
      <c r="N46" s="24">
        <v>45</v>
      </c>
      <c r="O46" s="24" t="s">
        <v>65</v>
      </c>
      <c r="P46" s="24">
        <v>24</v>
      </c>
      <c r="Q46" s="39" t="s">
        <v>72</v>
      </c>
      <c r="R46" s="24">
        <v>35.45</v>
      </c>
      <c r="S46" s="39" t="s">
        <v>73</v>
      </c>
      <c r="T46" s="24" t="str">
        <f t="shared" si="6"/>
        <v>45°2435,45'</v>
      </c>
      <c r="U46" s="15" t="s">
        <v>156</v>
      </c>
      <c r="V46" s="18">
        <v>45.4098472222222</v>
      </c>
      <c r="W46" s="7">
        <v>12</v>
      </c>
      <c r="X46" s="7" t="s">
        <v>61</v>
      </c>
      <c r="Y46" s="7" t="s">
        <v>69</v>
      </c>
      <c r="Z46" s="21">
        <v>23</v>
      </c>
      <c r="AA46" s="7">
        <v>490</v>
      </c>
      <c r="AB46" s="7">
        <v>8</v>
      </c>
      <c r="AC46" s="21">
        <v>23</v>
      </c>
      <c r="AD46" s="7">
        <v>490</v>
      </c>
      <c r="AE46" s="7">
        <v>8</v>
      </c>
      <c r="AF46" s="22">
        <v>12</v>
      </c>
      <c r="AG46" s="23">
        <f t="shared" si="7"/>
        <v>0</v>
      </c>
      <c r="AH46" s="7">
        <v>0.6</v>
      </c>
      <c r="AI46" s="23">
        <f t="shared" si="8"/>
        <v>0</v>
      </c>
    </row>
    <row r="47" spans="1:35" ht="9.75">
      <c r="A47" s="15">
        <v>40</v>
      </c>
      <c r="B47" s="15" t="s">
        <v>6</v>
      </c>
      <c r="C47" s="16" t="s">
        <v>25</v>
      </c>
      <c r="D47" s="7">
        <v>4</v>
      </c>
      <c r="E47" s="15">
        <v>41</v>
      </c>
      <c r="F47" s="15" t="s">
        <v>65</v>
      </c>
      <c r="G47" s="15">
        <v>28</v>
      </c>
      <c r="H47" s="38" t="s">
        <v>72</v>
      </c>
      <c r="I47" s="15">
        <v>0.81</v>
      </c>
      <c r="J47" s="38" t="s">
        <v>73</v>
      </c>
      <c r="K47" s="15" t="str">
        <f t="shared" si="5"/>
        <v>41°280,81'</v>
      </c>
      <c r="L47" s="15" t="s">
        <v>157</v>
      </c>
      <c r="M47" s="18">
        <v>41.4668916666667</v>
      </c>
      <c r="N47" s="24">
        <v>46</v>
      </c>
      <c r="O47" s="24" t="s">
        <v>65</v>
      </c>
      <c r="P47" s="24">
        <v>8</v>
      </c>
      <c r="Q47" s="39" t="s">
        <v>72</v>
      </c>
      <c r="R47" s="24">
        <v>10.82</v>
      </c>
      <c r="S47" s="39" t="s">
        <v>73</v>
      </c>
      <c r="T47" s="24" t="str">
        <f t="shared" si="6"/>
        <v>46°810,82'</v>
      </c>
      <c r="U47" s="15" t="s">
        <v>158</v>
      </c>
      <c r="V47" s="18">
        <v>46.1363388888889</v>
      </c>
      <c r="W47" s="7">
        <v>90</v>
      </c>
      <c r="X47" s="7" t="s">
        <v>62</v>
      </c>
      <c r="Y47" s="7" t="s">
        <v>69</v>
      </c>
      <c r="Z47" s="21">
        <v>27</v>
      </c>
      <c r="AA47" s="7">
        <v>522</v>
      </c>
      <c r="AB47" s="7">
        <v>8</v>
      </c>
      <c r="AC47" s="21">
        <v>27</v>
      </c>
      <c r="AD47" s="7">
        <v>522</v>
      </c>
      <c r="AE47" s="7">
        <v>8</v>
      </c>
      <c r="AF47" s="22">
        <v>210</v>
      </c>
      <c r="AG47" s="23">
        <f t="shared" si="7"/>
        <v>-120</v>
      </c>
      <c r="AH47" s="7">
        <v>4</v>
      </c>
      <c r="AI47" s="23">
        <f t="shared" si="8"/>
        <v>0</v>
      </c>
    </row>
    <row r="48" spans="1:35" ht="9.75">
      <c r="A48" s="15">
        <v>41</v>
      </c>
      <c r="B48" s="15" t="s">
        <v>6</v>
      </c>
      <c r="C48" s="16" t="s">
        <v>34</v>
      </c>
      <c r="D48" s="7">
        <v>0.3</v>
      </c>
      <c r="E48" s="15">
        <v>41</v>
      </c>
      <c r="F48" s="15" t="s">
        <v>65</v>
      </c>
      <c r="G48" s="15">
        <v>48</v>
      </c>
      <c r="H48" s="38" t="s">
        <v>72</v>
      </c>
      <c r="I48" s="15">
        <v>42.61</v>
      </c>
      <c r="J48" s="38" t="s">
        <v>73</v>
      </c>
      <c r="K48" s="15" t="str">
        <f t="shared" si="5"/>
        <v>41°4842,61'</v>
      </c>
      <c r="L48" s="15" t="s">
        <v>159</v>
      </c>
      <c r="M48" s="18">
        <v>41.8118361111111</v>
      </c>
      <c r="N48" s="24">
        <v>46</v>
      </c>
      <c r="O48" s="24" t="s">
        <v>65</v>
      </c>
      <c r="P48" s="24">
        <v>10</v>
      </c>
      <c r="Q48" s="39" t="s">
        <v>72</v>
      </c>
      <c r="R48" s="24">
        <v>16.87</v>
      </c>
      <c r="S48" s="39" t="s">
        <v>73</v>
      </c>
      <c r="T48" s="24" t="str">
        <f t="shared" si="6"/>
        <v>46°1016,87'</v>
      </c>
      <c r="U48" s="15" t="s">
        <v>160</v>
      </c>
      <c r="V48" s="18">
        <v>46.1713527777778</v>
      </c>
      <c r="W48" s="7">
        <v>25</v>
      </c>
      <c r="X48" s="7" t="s">
        <v>61</v>
      </c>
      <c r="Y48" s="7" t="s">
        <v>69</v>
      </c>
      <c r="Z48" s="21">
        <v>27</v>
      </c>
      <c r="AA48" s="7">
        <v>522</v>
      </c>
      <c r="AB48" s="7">
        <v>8</v>
      </c>
      <c r="AC48" s="21">
        <v>27</v>
      </c>
      <c r="AD48" s="7">
        <v>522</v>
      </c>
      <c r="AE48" s="7">
        <v>8</v>
      </c>
      <c r="AF48" s="22">
        <v>25</v>
      </c>
      <c r="AG48" s="23">
        <f t="shared" si="7"/>
        <v>0</v>
      </c>
      <c r="AH48" s="7">
        <v>0.3</v>
      </c>
      <c r="AI48" s="23">
        <f t="shared" si="8"/>
        <v>0</v>
      </c>
    </row>
    <row r="49" spans="1:35" ht="9.75">
      <c r="A49" s="15">
        <v>42</v>
      </c>
      <c r="B49" s="15" t="s">
        <v>6</v>
      </c>
      <c r="C49" s="16" t="s">
        <v>45</v>
      </c>
      <c r="D49" s="7">
        <v>0.7</v>
      </c>
      <c r="E49" s="15">
        <v>41</v>
      </c>
      <c r="F49" s="15" t="s">
        <v>65</v>
      </c>
      <c r="G49" s="15">
        <v>37</v>
      </c>
      <c r="H49" s="38" t="s">
        <v>72</v>
      </c>
      <c r="I49" s="15">
        <v>15</v>
      </c>
      <c r="J49" s="38" t="s">
        <v>73</v>
      </c>
      <c r="K49" s="15" t="str">
        <f t="shared" si="5"/>
        <v>41°3715'</v>
      </c>
      <c r="L49" s="15" t="s">
        <v>161</v>
      </c>
      <c r="M49" s="18">
        <v>41.62083333333334</v>
      </c>
      <c r="N49" s="24">
        <v>45</v>
      </c>
      <c r="O49" s="24" t="s">
        <v>65</v>
      </c>
      <c r="P49" s="24">
        <v>53</v>
      </c>
      <c r="Q49" s="39" t="s">
        <v>72</v>
      </c>
      <c r="R49" s="24">
        <v>27.7</v>
      </c>
      <c r="S49" s="39" t="s">
        <v>73</v>
      </c>
      <c r="T49" s="24" t="str">
        <f t="shared" si="6"/>
        <v>45°5327,7'</v>
      </c>
      <c r="U49" s="15" t="s">
        <v>162</v>
      </c>
      <c r="V49" s="18">
        <v>45.89102777777778</v>
      </c>
      <c r="W49" s="7">
        <v>25</v>
      </c>
      <c r="X49" s="7" t="s">
        <v>61</v>
      </c>
      <c r="Y49" s="7" t="s">
        <v>69</v>
      </c>
      <c r="Z49" s="21">
        <v>27</v>
      </c>
      <c r="AA49" s="7">
        <v>522</v>
      </c>
      <c r="AB49" s="7">
        <v>8</v>
      </c>
      <c r="AC49" s="21">
        <v>27</v>
      </c>
      <c r="AD49" s="7">
        <v>522</v>
      </c>
      <c r="AE49" s="7">
        <v>8</v>
      </c>
      <c r="AF49" s="22">
        <v>25</v>
      </c>
      <c r="AG49" s="23">
        <f t="shared" si="7"/>
        <v>0</v>
      </c>
      <c r="AH49" s="7">
        <v>0.7</v>
      </c>
      <c r="AI49" s="23">
        <f t="shared" si="8"/>
        <v>0</v>
      </c>
    </row>
    <row r="51" spans="1:31" ht="9.75">
      <c r="A51" s="40" t="s">
        <v>95</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row>
    <row r="52" spans="1:31" ht="9.7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row>
    <row r="53" spans="1:31" ht="12.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row>
    <row r="54" spans="1:31" ht="12.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row>
    <row r="55" spans="1:31" ht="12.75" customHeight="1">
      <c r="A55" s="41" t="s">
        <v>96</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row>
    <row r="56" spans="1:31" ht="12.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row>
    <row r="57" spans="1:31" ht="12.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row>
    <row r="58" spans="1:31" ht="12.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31" ht="12.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row>
    <row r="60" spans="1:31" ht="12.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row>
    <row r="61" spans="1:31" ht="12.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row>
    <row r="62" spans="1:31" ht="12.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row>
    <row r="63" spans="1:31" ht="12.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row>
    <row r="64" spans="1:31" ht="12.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row>
    <row r="65" spans="1:31" ht="12.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row>
    <row r="66" spans="1:31" ht="12.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row>
    <row r="67" spans="1:31" ht="12.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row>
    <row r="68" spans="1:31" ht="12.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row>
  </sheetData>
  <sheetProtection/>
  <mergeCells count="12">
    <mergeCell ref="W3:Y3"/>
    <mergeCell ref="A2:AE2"/>
    <mergeCell ref="A51:AE54"/>
    <mergeCell ref="A55:AE68"/>
    <mergeCell ref="AC3:AE3"/>
    <mergeCell ref="Z3:AB3"/>
    <mergeCell ref="A1:AE1"/>
    <mergeCell ref="B3:B4"/>
    <mergeCell ref="D3:D4"/>
    <mergeCell ref="C3:C4"/>
    <mergeCell ref="A3:A4"/>
    <mergeCell ref="L3:U3"/>
  </mergeCells>
  <printOptions/>
  <pageMargins left="0.16" right="0.16" top="0.3" bottom="0.16" header="0.3" footer="0.1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Jokisalo Matti</dc:creator>
  <cp:keywords/>
  <dc:description/>
  <cp:lastModifiedBy>Ketino Suliashvili</cp:lastModifiedBy>
  <cp:lastPrinted>2021-07-19T12:37:01Z</cp:lastPrinted>
  <dcterms:created xsi:type="dcterms:W3CDTF">2013-12-28T01:14:07Z</dcterms:created>
  <dcterms:modified xsi:type="dcterms:W3CDTF">2021-07-19T12:39:22Z</dcterms:modified>
  <cp:category/>
  <cp:version/>
  <cp:contentType/>
  <cp:contentStatus/>
</cp:coreProperties>
</file>